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18-отчет\Паспорта 4 кв\"/>
    </mc:Choice>
  </mc:AlternateContent>
  <bookViews>
    <workbookView xWindow="1605" yWindow="585" windowWidth="19320" windowHeight="11640" tabRatio="859" firstSheet="7" activeTab="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B58" i="22" l="1"/>
  <c r="B29" i="22"/>
  <c r="B30" i="22" s="1"/>
  <c r="B42" i="22" s="1"/>
  <c r="B46" i="22" s="1"/>
  <c r="B27" i="22"/>
  <c r="AC26" i="5"/>
  <c r="N26" i="5"/>
  <c r="N21" i="15"/>
  <c r="R21" i="15" s="1"/>
  <c r="V21" i="15" s="1"/>
  <c r="Z21" i="15" s="1"/>
  <c r="A5" i="22" l="1"/>
  <c r="A5" i="5"/>
  <c r="A4" i="15"/>
  <c r="A5" i="16"/>
  <c r="A5" i="19"/>
  <c r="A5" i="10"/>
  <c r="A4" i="17"/>
  <c r="A5" i="6"/>
  <c r="A5" i="14"/>
  <c r="A6" i="13"/>
  <c r="A4" i="12"/>
  <c r="B26" i="22" l="1"/>
  <c r="A12" i="6" l="1"/>
  <c r="A12" i="22"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B58" i="15" l="1"/>
  <c r="C58" i="15" s="1"/>
  <c r="AB30" i="15"/>
  <c r="C30" i="15" s="1"/>
  <c r="AC24" i="15"/>
  <c r="D24" i="15" s="1"/>
  <c r="AB24" i="15"/>
  <c r="C24" i="15" s="1"/>
  <c r="A15" i="22"/>
  <c r="A15" i="5"/>
  <c r="A14" i="15"/>
  <c r="A15" i="16"/>
  <c r="A15" i="19"/>
  <c r="A15" i="10"/>
  <c r="A14" i="17"/>
  <c r="A15" i="6"/>
  <c r="A14" i="12"/>
  <c r="A12" i="5"/>
  <c r="A12" i="16"/>
  <c r="A12" i="19"/>
  <c r="A12" i="10"/>
  <c r="A11" i="17"/>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<sst xmlns="http://schemas.openxmlformats.org/spreadsheetml/2006/main" count="1054" uniqueCount="546">
  <si>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</si>
  <si>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</si>
  <si>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</si>
  <si>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</si>
  <si>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</si>
  <si>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</si>
  <si>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</si>
  <si>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</si>
  <si>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</si>
  <si>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</si>
  <si>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</si>
  <si>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</si>
  <si>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</si>
  <si>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</si>
  <si>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</si>
  <si>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</si>
  <si>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</si>
  <si>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</si>
  <si>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</si>
  <si>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</si>
  <si>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</si>
  <si>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</si>
  <si>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</si>
  <si>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</si>
  <si>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</si>
  <si>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</si>
  <si>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</si>
  <si>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</si>
  <si>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</si>
  <si>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</si>
  <si>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</si>
  <si>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</si>
  <si>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</si>
  <si>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</si>
  <si>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</si>
  <si>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</si>
  <si>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</si>
  <si>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</si>
  <si>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</si>
  <si>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</si>
  <si>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</si>
  <si>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</si>
  <si>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</si>
  <si>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</si>
  <si>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</si>
  <si>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</si>
  <si>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</si>
  <si>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</si>
  <si>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</si>
  <si>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</si>
  <si>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</si>
  <si>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</si>
  <si>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</si>
  <si>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</si>
  <si>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</si>
  <si>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</si>
  <si>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</si>
  <si>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</si>
  <si>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</si>
  <si>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</si>
  <si>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</si>
  <si>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</si>
  <si>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</si>
  <si>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</si>
  <si>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</si>
  <si>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</si>
  <si>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</si>
  <si>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</si>
  <si>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</si>
  <si>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</si>
  <si>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</si>
  <si>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</si>
  <si>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</si>
  <si>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</si>
  <si>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</si>
  <si>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</si>
  <si>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</si>
  <si>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</si>
  <si>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</si>
  <si>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</si>
  <si>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</si>
  <si>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</si>
  <si>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</si>
  <si>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</si>
  <si>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</si>
  <si>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</si>
  <si>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</si>
  <si>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</si>
  <si>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</si>
  <si>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</si>
  <si>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</si>
  <si>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</si>
  <si>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</si>
  <si>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</si>
  <si>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</si>
  <si>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</si>
  <si>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</si>
  <si>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</si>
  <si>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</si>
  <si>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</si>
  <si>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</si>
  <si>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</si>
  <si>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</si>
  <si>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</si>
  <si>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</si>
  <si>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</si>
  <si>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</si>
  <si>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</si>
  <si>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</si>
  <si>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</si>
  <si>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</si>
  <si>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</si>
  <si>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</si>
  <si>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</si>
  <si>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</si>
  <si>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</si>
  <si>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</si>
  <si>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</si>
  <si>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</si>
  <si>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</si>
  <si>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</si>
  <si>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</si>
  <si>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</si>
  <si>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</si>
  <si>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</si>
  <si>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</si>
  <si>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</si>
  <si>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</si>
  <si>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</si>
  <si>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</si>
  <si>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</si>
  <si>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</si>
  <si>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</si>
  <si>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</si>
  <si>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</si>
  <si>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</si>
  <si>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</si>
  <si>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</si>
  <si>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</si>
  <si>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</si>
  <si>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</si>
  <si>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</si>
  <si>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</si>
  <si>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</si>
  <si>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</si>
  <si>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</si>
  <si>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</si>
  <si>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</si>
  <si>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</si>
  <si>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</si>
  <si>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</si>
  <si>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</si>
  <si>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</si>
  <si>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</si>
  <si>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</si>
  <si>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</si>
  <si>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</si>
  <si>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</si>
  <si>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</si>
  <si>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</si>
  <si>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</si>
  <si>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</si>
  <si>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</si>
  <si>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</si>
  <si>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</si>
  <si>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</si>
  <si>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</si>
  <si>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</si>
  <si>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</si>
  <si>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</si>
  <si>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</si>
  <si>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</si>
  <si>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</si>
  <si>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</si>
  <si>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</si>
  <si>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</si>
  <si>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</si>
  <si>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</si>
  <si>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</si>
  <si>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</si>
  <si>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</si>
  <si>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</si>
  <si>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</si>
  <si>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</si>
  <si>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</si>
  <si>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</si>
  <si>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</si>
  <si>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</si>
  <si>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</si>
  <si>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</si>
  <si>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</si>
  <si>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</si>
  <si>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</si>
  <si>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</si>
  <si>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</si>
  <si>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</si>
  <si>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</si>
  <si>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</si>
  <si>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</si>
  <si>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</si>
  <si>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</si>
  <si>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</si>
  <si>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</si>
  <si>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</si>
  <si>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</si>
  <si>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</si>
  <si>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</si>
  <si>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</si>
  <si>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</si>
  <si>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</si>
  <si>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</si>
  <si>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</si>
  <si>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</si>
  <si>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</si>
  <si>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</si>
  <si>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</si>
  <si>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</si>
  <si>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</si>
  <si>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</si>
  <si>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</si>
  <si>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</si>
  <si>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</si>
  <si>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</si>
  <si>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</si>
  <si>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</si>
  <si>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</si>
  <si>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</si>
  <si>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</si>
  <si>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</si>
  <si>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</si>
  <si>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</si>
  <si>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</si>
  <si>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</si>
  <si>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</si>
  <si>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</si>
  <si>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</si>
  <si>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</si>
  <si>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</si>
  <si>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</si>
  <si>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</si>
  <si>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</si>
  <si>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</si>
  <si>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</si>
  <si>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</si>
  <si>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</si>
  <si>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</si>
  <si>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</si>
  <si>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</si>
  <si>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</si>
  <si>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</si>
  <si>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</si>
  <si>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</si>
  <si>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</si>
  <si>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</si>
  <si>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</si>
  <si>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</si>
  <si>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</si>
  <si>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</si>
  <si>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</si>
  <si>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</si>
  <si>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</si>
  <si>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</si>
  <si>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</si>
  <si>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</si>
  <si>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</si>
  <si>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</si>
  <si>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</si>
  <si>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</si>
  <si>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</si>
  <si>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</si>
  <si>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</si>
  <si>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</si>
  <si>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</si>
  <si>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</si>
  <si>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</si>
  <si>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</si>
  <si>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</si>
  <si>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</si>
  <si>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</si>
  <si>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</si>
  <si>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</si>
  <si>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</si>
  <si>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</si>
  <si>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</si>
  <si>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</si>
  <si>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</si>
  <si>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</si>
  <si>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</si>
  <si>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</si>
  <si>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</si>
  <si>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</si>
  <si>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</si>
  <si>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</si>
  <si>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</si>
  <si>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</si>
  <si>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</si>
  <si>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</si>
  <si>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</si>
  <si>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</si>
  <si>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</si>
  <si>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</si>
  <si>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</si>
  <si>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</si>
  <si>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</si>
  <si>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</si>
  <si>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</si>
  <si>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</si>
  <si>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</si>
  <si>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</si>
  <si>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</si>
  <si>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</si>
  <si>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</si>
  <si>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</si>
  <si>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</si>
  <si>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</si>
  <si>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</si>
  <si>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</si>
  <si>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</si>
  <si>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</si>
  <si>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</si>
  <si>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</si>
  <si>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</si>
  <si>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</si>
  <si>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</si>
  <si>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</si>
  <si>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</si>
  <si>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</si>
  <si>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</si>
  <si>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</si>
  <si>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</si>
  <si>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</si>
  <si>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</si>
  <si>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</si>
  <si>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</si>
  <si>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</si>
  <si>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</si>
  <si>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</si>
  <si>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</si>
  <si>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</si>
  <si>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</si>
  <si>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</si>
  <si>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</si>
  <si>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</si>
  <si>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</si>
  <si>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</si>
  <si>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</si>
  <si>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</si>
  <si>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</si>
  <si>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</si>
  <si>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</si>
  <si>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</si>
  <si>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</si>
  <si>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</si>
  <si>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</si>
  <si>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</si>
  <si>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</si>
  <si>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</si>
  <si>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</si>
  <si>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</si>
  <si>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</si>
  <si>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</si>
  <si>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</si>
  <si>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</si>
  <si>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</si>
  <si>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</si>
  <si>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</si>
  <si>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</si>
  <si>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</si>
  <si>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</si>
  <si>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</si>
  <si>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</si>
  <si>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</si>
  <si>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</si>
  <si>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</si>
  <si>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</si>
  <si>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</si>
  <si>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</si>
  <si>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</si>
  <si>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</si>
  <si>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</si>
  <si>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</si>
  <si>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</si>
  <si>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</si>
  <si>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</si>
  <si>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</si>
  <si>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</si>
  <si>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</si>
  <si>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</si>
  <si>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</si>
  <si>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</si>
  <si>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</si>
  <si>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</si>
  <si>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</si>
  <si>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</si>
  <si>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</si>
  <si>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</si>
  <si>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</si>
  <si>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</si>
  <si>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</si>
  <si>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</si>
  <si>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</si>
  <si>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</si>
  <si>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</si>
  <si>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</si>
  <si>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</si>
  <si>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</si>
  <si>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</si>
  <si>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</si>
  <si>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</si>
  <si>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</si>
  <si>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</si>
  <si>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</si>
  <si>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</si>
  <si>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</si>
  <si>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</si>
  <si>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</si>
  <si>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</si>
  <si>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</si>
  <si>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</si>
  <si>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</si>
  <si>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</si>
  <si>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</si>
  <si>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</si>
  <si>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</si>
  <si>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</si>
  <si>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</si>
  <si>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</si>
  <si>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</si>
  <si>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</si>
  <si>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</si>
  <si>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</si>
  <si>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</si>
  <si>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</si>
  <si>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</si>
  <si>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</si>
  <si>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</si>
  <si>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</si>
  <si>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</si>
  <si>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</si>
  <si>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</si>
  <si>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</si>
  <si>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</si>
  <si>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</si>
  <si>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</si>
  <si>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</si>
  <si>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</si>
  <si>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</si>
  <si>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</si>
  <si>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</si>
  <si>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</si>
  <si>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</si>
  <si>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</si>
  <si>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</si>
  <si>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</si>
  <si>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</si>
  <si>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</si>
  <si>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</si>
  <si>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</si>
  <si>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</si>
  <si>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</si>
  <si>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</si>
  <si>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</si>
  <si>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</si>
  <si>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</si>
  <si>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</si>
  <si>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</si>
  <si>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</si>
  <si>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</si>
  <si>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</si>
  <si>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</si>
  <si>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</si>
  <si>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</si>
  <si>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</si>
  <si>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</si>
  <si>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</si>
  <si>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</si>
  <si>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</si>
  <si>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</si>
  <si>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</si>
  <si>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</si>
  <si>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</si>
  <si>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</si>
  <si>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</si>
  <si>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</si>
  <si>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</si>
  <si>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</si>
  <si>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</si>
  <si>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</si>
  <si>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</si>
  <si>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</si>
  <si>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</si>
  <si>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</si>
  <si>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</si>
  <si>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</si>
  <si>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</si>
  <si>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</si>
  <si>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</si>
  <si>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</si>
  <si>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</si>
  <si>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</si>
  <si>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</si>
  <si>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</si>
  <si>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</si>
  <si>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</si>
  <si>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</si>
  <si>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</si>
  <si>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t>
  </si>
  <si>
    <t>10 кВ</t>
  </si>
  <si>
    <t>F_2.1.12.2018</t>
  </si>
  <si>
    <t>Сметная стоимость проекта в ценах _2015_ года с НДС, млн. руб.</t>
  </si>
  <si>
    <t xml:space="preserve">Обновление электрической сети, повышение надежности оказываемых услуг в сфере электроэнергетики   </t>
  </si>
  <si>
    <t>Новое строительство и расширение</t>
  </si>
  <si>
    <t>Обновление электрической сети, повышение надежности оказываемых услуг в сфере электроэнергетики</t>
  </si>
  <si>
    <t>КЛ-10кВ ТП520-ТП506</t>
  </si>
  <si>
    <t>АСБ-10-3х120</t>
  </si>
  <si>
    <t xml:space="preserve">н </t>
  </si>
  <si>
    <t>Акт обследования б/н от 24.01.2014г. МУП "Троицкая электросеть"</t>
  </si>
  <si>
    <t>Акт б/н от 11.03.2015г., МУП "Троицкая электросеть", ООО "ТСГ-ТРЕЙД", МТУ Ростехнадзора</t>
  </si>
  <si>
    <t>В связи с несоответствием технических характеристик кабельной линии нормативным характеристикам и на основании акта обследования - требуется замена линии</t>
  </si>
  <si>
    <t>Выявленные дефекты на  кабеле  указывают на то, что дальнейшая эксплуатация кабеля приведет к снижению надежности электроснабжения потребителей.</t>
  </si>
  <si>
    <t xml:space="preserve">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 </t>
  </si>
  <si>
    <t>Проектом предусматривается прокладка кабельной линии 10 кВ марки АпвПуг-10-3х120/35, а именно от ТП-520 до ТП-506 протяженностью 0,550 км. Прокладка новой кабельной линии будет осуществляться параллельно старой ка-бельной линии марки АСБ-10- 3х120.</t>
  </si>
  <si>
    <t>Кабель марки АСБ-10-3х120 (год ввода в эксплуатацию 1990) имеет по всей длине дефекты (разрушение броневого и джутового покрытия), приводящие к снижению надежности электроснабжения потребителей г. Троицка.</t>
  </si>
  <si>
    <t>Кабель марки АПвПуг-10-3х120/35</t>
  </si>
  <si>
    <t>АПвПуг-10-3х120/35</t>
  </si>
  <si>
    <t>Строительство КЛ-10 кВ ТП506-ТП520 протяженностью по трассе 0,55 км</t>
  </si>
  <si>
    <t>КЛ-10кВ ТП506-ТП-520</t>
  </si>
  <si>
    <t>Год раскрытия информации: 2018 год</t>
  </si>
  <si>
    <t>декабрь 2018 года</t>
  </si>
  <si>
    <t>разработка рабочей проектной документации и проекта организации строительства по объектам</t>
  </si>
  <si>
    <t>средняя цена коммерческих предложений</t>
  </si>
  <si>
    <t>открытый конкурс</t>
  </si>
  <si>
    <t>ИП Максимова Ю.С.</t>
  </si>
  <si>
    <t>0548300006918000007</t>
  </si>
  <si>
    <t>zakupki.gov.ru</t>
  </si>
  <si>
    <t>с пунктом 25 части 1 статьи 93 Федерального закона № 44 ФЗ</t>
  </si>
  <si>
    <t>аукционная комиссия</t>
  </si>
  <si>
    <t>31.05.2018</t>
  </si>
  <si>
    <t>на след.день со дня заключения муниципального контракта</t>
  </si>
  <si>
    <t>вынос кабельных линий 6; 0,4 кВ из-под строений и твердого покрытияна территории ремонтно-производственной базы МУП «Троицкая электросеть». 3. Строительство кабельных линий 10 кВ РП 35-ТП522 длинной 0,8 км; ТП 522-ТП538длинной 0,5 км»</t>
  </si>
  <si>
    <t>смета</t>
  </si>
  <si>
    <t>ОБЩЕСТВО С ОГРАНИЧЕННОЙ ОТВЕТСТВЕННОСТЬЮ "ЭНЕРГОПОИСК"</t>
  </si>
  <si>
    <t>0548300006918000011</t>
  </si>
  <si>
    <t>в соответствии с техническим заданием</t>
  </si>
  <si>
    <t>ОБЩЕСТВО С ОГРАНИЧЕННОЙ ОТВЕТСТВЕННОСТЬЮ "ЭНЕРГОРЕСУРС-КОМПЛЕКТ"</t>
  </si>
  <si>
    <t>ООО "Энергопоиск"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</si>
</sst>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 numFmtId="171" formatCode="#,##0.0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4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3" fillId="0" borderId="1" xfId="1" applyFill="1" applyBorder="1"/>
    <xf numFmtId="0" fontId="3" fillId="0" borderId="0" xfId="1" applyFill="1"/>
    <xf numFmtId="170" fontId="43"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12" fillId="0" borderId="0" xfId="1" applyFont="1" applyFill="1" applyBorder="1" applyAlignment="1">
      <alignment horizontal="center" vertical="center"/>
    </xf>
    <xf numFmtId="0" fontId="15" fillId="0" borderId="0" xfId="1" applyFont="1" applyBorder="1"/>
    <xf numFmtId="0" fontId="11" fillId="0" borderId="1" xfId="62" applyFont="1" applyBorder="1" applyAlignment="1">
      <alignment horizontal="center" vertical="center" wrapText="1"/>
    </xf>
    <xf numFmtId="0" fontId="11" fillId="0" borderId="1" xfId="2" applyFont="1" applyFill="1" applyBorder="1" applyAlignment="1">
      <alignment vertical="center"/>
    </xf>
    <xf numFmtId="17" fontId="11" fillId="0" borderId="1" xfId="2" applyNumberFormat="1" applyFont="1" applyBorder="1" applyAlignment="1">
      <alignment horizontal="center" vertical="center" wrapText="1"/>
    </xf>
    <xf numFmtId="0" fontId="37" fillId="0" borderId="1" xfId="49" applyFont="1" applyBorder="1" applyAlignment="1">
      <alignment vertical="justify"/>
    </xf>
    <xf numFmtId="171" fontId="37" fillId="0" borderId="1" xfId="49" applyNumberFormat="1" applyFont="1" applyBorder="1" applyAlignment="1">
      <alignment horizontal="center" vertical="justify"/>
    </xf>
    <xf numFmtId="1" fontId="56" fillId="25" borderId="10" xfId="49" applyNumberFormat="1" applyFont="1" applyFill="1" applyBorder="1" applyAlignment="1">
      <alignment horizontal="center" vertical="center"/>
    </xf>
    <xf numFmtId="0" fontId="37" fillId="0" borderId="0" xfId="0" applyFont="1" applyAlignment="1">
      <alignment vertical="justify"/>
    </xf>
    <xf numFmtId="0" fontId="37" fillId="0" borderId="1" xfId="0" applyFont="1" applyBorder="1" applyAlignment="1">
      <alignment vertical="justify"/>
    </xf>
    <xf numFmtId="14" fontId="37" fillId="0" borderId="1" xfId="0" applyNumberFormat="1" applyFont="1" applyBorder="1" applyAlignment="1">
      <alignment vertical="justify"/>
    </xf>
    <xf numFmtId="168" fontId="41" fillId="0" borderId="45" xfId="2" applyNumberFormat="1" applyFont="1" applyFill="1" applyBorder="1" applyAlignment="1">
      <alignment horizontal="justify" vertical="top" wrapText="1"/>
    </xf>
    <xf numFmtId="1" fontId="37" fillId="0" borderId="10" xfId="49" applyNumberFormat="1" applyFont="1" applyBorder="1" applyAlignment="1">
      <alignment horizontal="center" vertical="center"/>
    </xf>
    <xf numFmtId="49" fontId="37" fillId="0" borderId="10" xfId="49" applyNumberFormat="1" applyFont="1" applyBorder="1" applyAlignment="1">
      <alignment horizontal="center" vertical="center"/>
    </xf>
    <xf numFmtId="1" fontId="37" fillId="0" borderId="10" xfId="49" applyNumberFormat="1" applyFont="1" applyFill="1" applyBorder="1" applyAlignment="1">
      <alignment horizontal="center" vertical="center"/>
    </xf>
    <xf numFmtId="1" fontId="37" fillId="0" borderId="10" xfId="49" applyNumberFormat="1" applyFont="1" applyBorder="1" applyAlignment="1">
      <alignment horizontal="center" vertical="justify"/>
    </xf>
    <xf numFmtId="49" fontId="37" fillId="0" borderId="10" xfId="49" applyNumberFormat="1" applyFont="1" applyBorder="1" applyAlignment="1">
      <alignment horizontal="center" vertical="justify"/>
    </xf>
    <xf numFmtId="171" fontId="37" fillId="0" borderId="10" xfId="49" applyNumberFormat="1" applyFont="1" applyBorder="1" applyAlignment="1">
      <alignment horizontal="center" vertical="justify"/>
    </xf>
    <xf numFmtId="0" fontId="37" fillId="0" borderId="0" xfId="0" applyFont="1" applyBorder="1" applyAlignment="1">
      <alignment vertical="justify"/>
    </xf>
    <xf numFmtId="14" fontId="37" fillId="0" borderId="10" xfId="49" applyNumberFormat="1" applyFont="1" applyBorder="1" applyAlignment="1">
      <alignment horizontal="center" vertical="justify"/>
    </xf>
    <xf numFmtId="167" fontId="37" fillId="0" borderId="10" xfId="49" applyNumberFormat="1" applyFont="1" applyBorder="1" applyAlignment="1">
      <alignment horizontal="center" vertical="justify"/>
    </xf>
    <xf numFmtId="0" fontId="37" fillId="0" borderId="10" xfId="0" applyFont="1" applyBorder="1" applyAlignment="1">
      <alignment vertical="justify"/>
    </xf>
    <xf numFmtId="14" fontId="37" fillId="0" borderId="10" xfId="0" applyNumberFormat="1" applyFont="1" applyBorder="1" applyAlignment="1">
      <alignment vertical="justify"/>
    </xf>
    <xf numFmtId="1" fontId="37" fillId="0" borderId="2" xfId="49" applyNumberFormat="1" applyFont="1" applyBorder="1" applyAlignment="1">
      <alignment horizontal="center" vertical="center"/>
    </xf>
    <xf numFmtId="49" fontId="37" fillId="0" borderId="2" xfId="49" applyNumberFormat="1" applyFont="1" applyBorder="1" applyAlignment="1">
      <alignment horizontal="center" vertical="center"/>
    </xf>
    <xf numFmtId="1" fontId="37" fillId="0" borderId="2" xfId="49" applyNumberFormat="1" applyFont="1" applyFill="1" applyBorder="1" applyAlignment="1">
      <alignment horizontal="center" vertical="center"/>
    </xf>
    <xf numFmtId="1" fontId="37" fillId="0" borderId="2" xfId="49" applyNumberFormat="1" applyFont="1" applyBorder="1" applyAlignment="1">
      <alignment horizontal="center" vertical="justify"/>
    </xf>
    <xf numFmtId="49" fontId="37" fillId="0" borderId="2" xfId="49" applyNumberFormat="1" applyFont="1" applyBorder="1" applyAlignment="1">
      <alignment horizontal="center" vertical="justify"/>
    </xf>
    <xf numFmtId="171" fontId="37" fillId="0" borderId="2" xfId="49" applyNumberFormat="1" applyFont="1" applyBorder="1" applyAlignment="1">
      <alignment horizontal="center" vertical="justify"/>
    </xf>
    <xf numFmtId="14" fontId="37" fillId="0" borderId="2" xfId="49" applyNumberFormat="1" applyFont="1" applyBorder="1" applyAlignment="1">
      <alignment horizontal="center" vertical="justify"/>
    </xf>
    <xf numFmtId="167" fontId="37" fillId="0" borderId="2" xfId="49" applyNumberFormat="1" applyFont="1" applyBorder="1" applyAlignment="1">
      <alignment horizontal="center" vertical="justify"/>
    </xf>
    <xf numFmtId="1" fontId="56" fillId="25" borderId="6" xfId="49" applyNumberFormat="1" applyFont="1" applyFill="1" applyBorder="1" applyAlignment="1">
      <alignment horizontal="center" vertical="center"/>
    </xf>
    <xf numFmtId="0" fontId="37" fillId="0" borderId="2" xfId="0" applyFont="1" applyBorder="1" applyAlignment="1">
      <alignment vertical="justify"/>
    </xf>
    <xf numFmtId="14" fontId="37" fillId="0" borderId="2" xfId="0" applyNumberFormat="1" applyFont="1" applyBorder="1" applyAlignment="1">
      <alignment vertical="justify"/>
    </xf>
    <xf numFmtId="0" fontId="41" fillId="0" borderId="50" xfId="2" quotePrefix="1" applyFont="1" applyFill="1" applyBorder="1" applyAlignment="1">
      <alignment horizontal="center"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0" fillId="0" borderId="1" xfId="49" applyFont="1" applyFill="1" applyBorder="1" applyAlignment="1">
      <alignment horizontal="center" vertical="center" textRotation="90" wrapText="1"/>
    </xf>
    <xf numFmtId="0" fontId="37" fillId="0" borderId="9" xfId="0" applyFont="1" applyBorder="1" applyAlignment="1">
      <alignment horizontal="center" vertical="justify"/>
    </xf>
    <xf numFmtId="0" fontId="37" fillId="0" borderId="5" xfId="0" applyFont="1" applyBorder="1" applyAlignment="1">
      <alignment horizontal="center" vertical="justify"/>
    </xf>
    <xf numFmtId="0" fontId="37" fillId="0" borderId="8" xfId="0" applyFont="1" applyBorder="1" applyAlignment="1">
      <alignment horizontal="center" vertical="justify"/>
    </xf>
    <xf numFmtId="0" fontId="37" fillId="0" borderId="52" xfId="0" applyFont="1" applyBorder="1" applyAlignment="1">
      <alignment horizontal="center" vertical="justify"/>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E34B-4443-BBEE-D34627F91B99}"/>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E34B-4443-BBEE-D34627F91B99}"/>
            </c:ext>
          </c:extLst>
        </c:ser>
        <c:dLbls>
          <c:showLegendKey val="0"/>
          <c:showVal val="0"/>
          <c:showCatName val="0"/>
          <c:showSerName val="0"/>
          <c:showPercent val="0"/>
          <c:showBubbleSize val="0"/>
        </c:dLbls>
        <c:smooth val="0"/>
        <c:axId val="109972480"/>
        <c:axId val="119000448"/>
      </c:lineChart>
      <c:catAx>
        <c:axId val="109972480"/>
        <c:scaling>
          <c:orientation val="minMax"/>
        </c:scaling>
        <c:delete val="0"/>
        <c:axPos val="b"/>
        <c:numFmt formatCode="General" sourceLinked="1"/>
        <c:majorTickMark val="out"/>
        <c:minorTickMark val="none"/>
        <c:tickLblPos val="nextTo"/>
        <c:crossAx val="119000448"/>
        <c:crosses val="autoZero"/>
        <c:auto val="1"/>
        <c:lblAlgn val="ctr"/>
        <c:lblOffset val="100"/>
        <c:noMultiLvlLbl val="0"/>
      </c:catAx>
      <c:valAx>
        <c:axId val="1190004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099724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40;&#1057;&#1055;&#1054;&#1056;&#1058;%20&#1050;&#1051;%20,%20&#1058;&#1055;507%20-%20&#1058;&#1055;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е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s>
    <sheetDataSet>
      <sheetData sheetId="0">
        <row r="48">
          <cell r="C48">
            <v>2.0049999999999999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6">
          <cell r="AC26" t="str">
            <v>ИП Максимова Ю.С.</v>
          </cell>
          <cell r="AE26">
            <v>0.34799999999999998</v>
          </cell>
        </row>
      </sheetData>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67</v>
      </c>
      <c r="F1" s="14"/>
      <c r="G1" s="14"/>
    </row>
    <row r="2" spans="1:22" s="10" customFormat="1" ht="18.75" customHeight="1" x14ac:dyDescent="0.3">
      <c r="A2" s="16"/>
      <c r="C2" s="13" t="s">
        <v>8</v>
      </c>
      <c r="F2" s="14"/>
      <c r="G2" s="14"/>
    </row>
    <row r="3" spans="1:22" s="10" customFormat="1" ht="18.75" x14ac:dyDescent="0.3">
      <c r="A3" s="15"/>
      <c r="C3" s="13" t="s">
        <v>66</v>
      </c>
      <c r="F3" s="14"/>
      <c r="G3" s="14"/>
    </row>
    <row r="4" spans="1:22" s="10" customFormat="1" ht="18.75" x14ac:dyDescent="0.3">
      <c r="A4" s="15"/>
      <c r="F4" s="14"/>
      <c r="G4" s="14"/>
      <c r="H4" s="13"/>
    </row>
    <row r="5" spans="1:22" s="10" customFormat="1" ht="15.75" x14ac:dyDescent="0.25">
      <c r="A5" s="267" t="s">
        <v>527</v>
      </c>
      <c r="B5" s="267"/>
      <c r="C5" s="267"/>
      <c r="D5" s="191"/>
      <c r="E5" s="191"/>
      <c r="F5" s="191"/>
      <c r="G5" s="191"/>
      <c r="H5" s="191"/>
      <c r="I5" s="191"/>
      <c r="J5" s="191"/>
    </row>
    <row r="6" spans="1:22" s="10" customFormat="1" ht="18.75" x14ac:dyDescent="0.3">
      <c r="A6" s="15"/>
      <c r="F6" s="14"/>
      <c r="G6" s="14"/>
      <c r="H6" s="13"/>
    </row>
    <row r="7" spans="1:22" s="10" customFormat="1" ht="18.75" x14ac:dyDescent="0.2">
      <c r="A7" s="271" t="s">
        <v>7</v>
      </c>
      <c r="B7" s="271"/>
      <c r="C7" s="271"/>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72" t="s">
        <v>478</v>
      </c>
      <c r="B9" s="272"/>
      <c r="C9" s="272"/>
      <c r="D9" s="6"/>
      <c r="E9" s="6"/>
      <c r="F9" s="6"/>
      <c r="G9" s="6"/>
      <c r="H9" s="6"/>
      <c r="I9" s="11"/>
      <c r="J9" s="11"/>
      <c r="K9" s="11"/>
      <c r="L9" s="11"/>
      <c r="M9" s="11"/>
      <c r="N9" s="11"/>
      <c r="O9" s="11"/>
      <c r="P9" s="11"/>
      <c r="Q9" s="11"/>
      <c r="R9" s="11"/>
      <c r="S9" s="11"/>
      <c r="T9" s="11"/>
      <c r="U9" s="11"/>
      <c r="V9" s="11"/>
    </row>
    <row r="10" spans="1:22" s="10" customFormat="1" ht="18.75" x14ac:dyDescent="0.2">
      <c r="A10" s="268" t="s">
        <v>6</v>
      </c>
      <c r="B10" s="268"/>
      <c r="C10" s="268"/>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72" t="s">
        <v>508</v>
      </c>
      <c r="B12" s="272"/>
      <c r="C12" s="272"/>
      <c r="D12" s="6"/>
      <c r="E12" s="6"/>
      <c r="F12" s="6"/>
      <c r="G12" s="6"/>
      <c r="H12" s="6"/>
      <c r="I12" s="11"/>
      <c r="J12" s="11"/>
      <c r="K12" s="11"/>
      <c r="L12" s="11"/>
      <c r="M12" s="11"/>
      <c r="N12" s="11"/>
      <c r="O12" s="11"/>
      <c r="P12" s="11"/>
      <c r="Q12" s="11"/>
      <c r="R12" s="11"/>
      <c r="S12" s="11"/>
      <c r="T12" s="11"/>
      <c r="U12" s="11"/>
      <c r="V12" s="11"/>
    </row>
    <row r="13" spans="1:22" s="10" customFormat="1" ht="18.75" x14ac:dyDescent="0.2">
      <c r="A13" s="268" t="s">
        <v>5</v>
      </c>
      <c r="B13" s="268"/>
      <c r="C13" s="268"/>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72" t="s">
        <v>525</v>
      </c>
      <c r="B15" s="272"/>
      <c r="C15" s="272"/>
      <c r="D15" s="6"/>
      <c r="E15" s="6"/>
      <c r="F15" s="6"/>
      <c r="G15" s="6"/>
      <c r="H15" s="6"/>
      <c r="I15" s="6"/>
      <c r="J15" s="6"/>
      <c r="K15" s="6"/>
      <c r="L15" s="6"/>
      <c r="M15" s="6"/>
      <c r="N15" s="6"/>
      <c r="O15" s="6"/>
      <c r="P15" s="6"/>
      <c r="Q15" s="6"/>
      <c r="R15" s="6"/>
      <c r="S15" s="6"/>
      <c r="T15" s="6"/>
      <c r="U15" s="6"/>
      <c r="V15" s="6"/>
    </row>
    <row r="16" spans="1:22" s="2" customFormat="1" ht="15" customHeight="1" x14ac:dyDescent="0.2">
      <c r="A16" s="268" t="s">
        <v>4</v>
      </c>
      <c r="B16" s="268"/>
      <c r="C16" s="268"/>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69" t="s">
        <v>462</v>
      </c>
      <c r="B18" s="270"/>
      <c r="C18" s="270"/>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63</v>
      </c>
      <c r="B22" s="41" t="s">
        <v>315</v>
      </c>
      <c r="C22" s="37" t="s">
        <v>511</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
      <c r="A23" s="24" t="s">
        <v>61</v>
      </c>
      <c r="B23" s="36" t="s">
        <v>62</v>
      </c>
      <c r="C23" s="37" t="s">
        <v>512</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64"/>
      <c r="B24" s="265"/>
      <c r="C24" s="266"/>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60</v>
      </c>
      <c r="B25" s="188" t="s">
        <v>411</v>
      </c>
      <c r="C25" s="200"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59</v>
      </c>
      <c r="B26" s="188" t="s">
        <v>73</v>
      </c>
      <c r="C26" s="201"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57</v>
      </c>
      <c r="B27" s="188" t="s">
        <v>72</v>
      </c>
      <c r="C27" s="201"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56</v>
      </c>
      <c r="B28" s="188" t="s">
        <v>412</v>
      </c>
      <c r="C28" s="200"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54</v>
      </c>
      <c r="B29" s="188" t="s">
        <v>413</v>
      </c>
      <c r="C29" s="200"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52</v>
      </c>
      <c r="B30" s="188" t="s">
        <v>414</v>
      </c>
      <c r="C30" s="200"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71</v>
      </c>
      <c r="B31" s="40" t="s">
        <v>415</v>
      </c>
      <c r="C31" s="200"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69</v>
      </c>
      <c r="B32" s="40" t="s">
        <v>416</v>
      </c>
      <c r="C32" s="200"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68</v>
      </c>
      <c r="B33" s="40" t="s">
        <v>417</v>
      </c>
      <c r="C33" s="200" t="s">
        <v>494</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431</v>
      </c>
      <c r="B34" s="40" t="s">
        <v>418</v>
      </c>
      <c r="C34" s="200" t="s">
        <v>494</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421</v>
      </c>
      <c r="B35" s="40" t="s">
        <v>70</v>
      </c>
      <c r="C35" s="200" t="s">
        <v>493</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432</v>
      </c>
      <c r="B36" s="40" t="s">
        <v>419</v>
      </c>
      <c r="C36" s="200" t="s">
        <v>493</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422</v>
      </c>
      <c r="B37" s="40" t="s">
        <v>420</v>
      </c>
      <c r="C37" s="200" t="s">
        <v>493</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433</v>
      </c>
      <c r="B38" s="40" t="s">
        <v>230</v>
      </c>
      <c r="C38" s="200" t="s">
        <v>493</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64"/>
      <c r="B39" s="265"/>
      <c r="C39" s="266"/>
      <c r="D39" s="23"/>
      <c r="E39" s="23"/>
      <c r="F39" s="23"/>
      <c r="G39" s="23"/>
      <c r="H39" s="23"/>
      <c r="I39" s="23"/>
      <c r="J39" s="23"/>
      <c r="K39" s="23"/>
      <c r="L39" s="23"/>
      <c r="M39" s="23"/>
      <c r="N39" s="23"/>
      <c r="O39" s="23"/>
      <c r="P39" s="23"/>
      <c r="Q39" s="23"/>
      <c r="R39" s="23"/>
      <c r="S39" s="23"/>
      <c r="T39" s="23"/>
      <c r="U39" s="23"/>
      <c r="V39" s="23"/>
    </row>
    <row r="40" spans="1:22" ht="63" x14ac:dyDescent="0.25">
      <c r="A40" s="24" t="s">
        <v>423</v>
      </c>
      <c r="B40" s="40" t="s">
        <v>473</v>
      </c>
      <c r="C40" s="37" t="s">
        <v>510</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434</v>
      </c>
      <c r="B41" s="40" t="s">
        <v>457</v>
      </c>
      <c r="C41" s="200" t="s">
        <v>494</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424</v>
      </c>
      <c r="B42" s="40" t="s">
        <v>472</v>
      </c>
      <c r="C42" s="200" t="s">
        <v>494</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437</v>
      </c>
      <c r="B43" s="40" t="s">
        <v>438</v>
      </c>
      <c r="C43" s="200" t="s">
        <v>493</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425</v>
      </c>
      <c r="B44" s="40" t="s">
        <v>463</v>
      </c>
      <c r="C44" s="200" t="s">
        <v>493</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458</v>
      </c>
      <c r="B45" s="40" t="s">
        <v>464</v>
      </c>
      <c r="C45" s="200" t="s">
        <v>493</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426</v>
      </c>
      <c r="B46" s="40" t="s">
        <v>465</v>
      </c>
      <c r="C46" s="200" t="s">
        <v>493</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64"/>
      <c r="B47" s="265"/>
      <c r="C47" s="266"/>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459</v>
      </c>
      <c r="B48" s="40" t="s">
        <v>487</v>
      </c>
      <c r="C48" s="225">
        <v>2.0049999999999999</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427</v>
      </c>
      <c r="B49" s="40" t="s">
        <v>486</v>
      </c>
      <c r="C49" s="226">
        <v>2.0049999999999999</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17" zoomScale="60" zoomScaleNormal="70" workbookViewId="0">
      <pane xSplit="4" ySplit="8" topLeftCell="E46" activePane="bottomRight" state="frozen"/>
      <selection activeCell="A17" sqref="A17"/>
      <selection pane="topRight" activeCell="E17" sqref="E17"/>
      <selection pane="bottomLeft" activeCell="A25" sqref="A25"/>
      <selection pane="bottomRight" activeCell="P63" sqref="P63"/>
    </sheetView>
  </sheetViews>
  <sheetFormatPr defaultRowHeight="15.75" x14ac:dyDescent="0.2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5.42578125" style="61" customWidth="1"/>
    <col min="10" max="10" width="8.140625" style="61" customWidth="1"/>
    <col min="11" max="11" width="5.28515625" style="61" customWidth="1"/>
    <col min="12" max="12" width="6.7109375" style="60" customWidth="1"/>
    <col min="13" max="13" width="5.28515625" style="60" customWidth="1"/>
    <col min="14" max="14" width="8.5703125" style="60" customWidth="1"/>
    <col min="15" max="15" width="6.140625" style="60" customWidth="1"/>
    <col min="16" max="16" width="8.7109375" style="60" customWidth="1"/>
    <col min="17" max="17" width="6.140625" style="60" customWidth="1"/>
    <col min="18" max="18" width="10.42578125" style="60" customWidth="1"/>
    <col min="19" max="19" width="8.7109375" style="60" customWidth="1"/>
    <col min="20" max="27" width="6.140625" style="60" customWidth="1"/>
    <col min="28" max="28" width="13.140625" style="60" customWidth="1"/>
    <col min="29" max="29" width="24.85546875" style="60" customWidth="1"/>
    <col min="30" max="16384" width="9.140625" style="60"/>
  </cols>
  <sheetData>
    <row r="1" spans="1:29" ht="18.75" x14ac:dyDescent="0.25">
      <c r="A1" s="61"/>
      <c r="B1" s="61"/>
      <c r="C1" s="61"/>
      <c r="D1" s="61"/>
      <c r="E1" s="61"/>
      <c r="F1" s="61"/>
      <c r="L1" s="61"/>
      <c r="M1" s="61"/>
      <c r="AC1" s="39" t="s">
        <v>67</v>
      </c>
    </row>
    <row r="2" spans="1:29" ht="18.75" x14ac:dyDescent="0.3">
      <c r="A2" s="61"/>
      <c r="B2" s="61"/>
      <c r="C2" s="61"/>
      <c r="D2" s="61"/>
      <c r="E2" s="61"/>
      <c r="F2" s="61"/>
      <c r="L2" s="61"/>
      <c r="M2" s="61"/>
      <c r="AC2" s="13" t="s">
        <v>8</v>
      </c>
    </row>
    <row r="3" spans="1:29" ht="18.75" x14ac:dyDescent="0.3">
      <c r="A3" s="61"/>
      <c r="B3" s="61"/>
      <c r="C3" s="61"/>
      <c r="D3" s="61"/>
      <c r="E3" s="61"/>
      <c r="F3" s="61"/>
      <c r="L3" s="61"/>
      <c r="M3" s="61"/>
      <c r="AC3" s="13" t="s">
        <v>66</v>
      </c>
    </row>
    <row r="4" spans="1:29" ht="18.75" customHeight="1" x14ac:dyDescent="0.25">
      <c r="A4" s="267" t="str">
        <f>'1. паспорт местоположение'!A5:C5</f>
        <v>Год раскрытия информации: 2018 год</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row>
    <row r="5" spans="1:29" ht="18.75" x14ac:dyDescent="0.3">
      <c r="A5" s="61"/>
      <c r="B5" s="61"/>
      <c r="C5" s="61"/>
      <c r="D5" s="61"/>
      <c r="E5" s="61"/>
      <c r="F5" s="61"/>
      <c r="L5" s="61"/>
      <c r="M5" s="61"/>
      <c r="AC5" s="13"/>
    </row>
    <row r="6" spans="1:29" ht="18.75" x14ac:dyDescent="0.25">
      <c r="A6" s="271" t="s">
        <v>7</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row>
    <row r="7" spans="1:29" ht="18.75" x14ac:dyDescent="0.2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25">
      <c r="A8" s="272" t="s">
        <v>478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row>
    <row r="9" spans="1:29" ht="18.75" customHeight="1" x14ac:dyDescent="0.25">
      <c r="A9" s="268" t="s">
        <v>6</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row>
    <row r="10" spans="1:29" ht="18.75" x14ac:dyDescent="0.2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25">
      <c r="A11" s="272" t="s">
        <v>508</v>
      </c>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row>
    <row r="12" spans="1:29" x14ac:dyDescent="0.25">
      <c r="A12" s="268" t="s">
        <v>5</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row>
    <row r="13" spans="1:29" ht="16.5" customHeight="1" x14ac:dyDescent="0.3">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25">
      <c r="A14" s="272" t="str">
        <f>'1. паспорт местоположение'!A15:C15</f>
        <v>Строительство КЛ-10 кВ ТП506-ТП520 протяженностью по трассе 0,55 км</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row>
    <row r="15" spans="1:29" ht="15.75" customHeight="1" x14ac:dyDescent="0.25">
      <c r="A15" s="268" t="s">
        <v>4</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row>
    <row r="16" spans="1:29" x14ac:dyDescent="0.25">
      <c r="A16" s="403"/>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row>
    <row r="17" spans="1:32" x14ac:dyDescent="0.25">
      <c r="A17" s="61"/>
      <c r="L17" s="61"/>
      <c r="M17" s="61"/>
      <c r="N17" s="61"/>
      <c r="O17" s="61"/>
      <c r="P17" s="61"/>
      <c r="Q17" s="61"/>
      <c r="R17" s="61"/>
      <c r="S17" s="61"/>
      <c r="T17" s="61"/>
      <c r="U17" s="61"/>
      <c r="V17" s="61"/>
      <c r="W17" s="61"/>
      <c r="X17" s="61"/>
      <c r="Y17" s="61"/>
      <c r="Z17" s="61"/>
      <c r="AA17" s="61"/>
      <c r="AB17" s="61"/>
    </row>
    <row r="18" spans="1:32" x14ac:dyDescent="0.25">
      <c r="A18" s="407" t="s">
        <v>447</v>
      </c>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row>
    <row r="19" spans="1:32" x14ac:dyDescent="0.25">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25">
      <c r="A20" s="404" t="s">
        <v>186</v>
      </c>
      <c r="B20" s="404" t="s">
        <v>185</v>
      </c>
      <c r="C20" s="386" t="s">
        <v>184</v>
      </c>
      <c r="D20" s="386"/>
      <c r="E20" s="406" t="s">
        <v>183</v>
      </c>
      <c r="F20" s="406"/>
      <c r="G20" s="404" t="s">
        <v>499</v>
      </c>
      <c r="H20" s="397" t="s">
        <v>500</v>
      </c>
      <c r="I20" s="398"/>
      <c r="J20" s="398"/>
      <c r="K20" s="398"/>
      <c r="L20" s="397" t="s">
        <v>501</v>
      </c>
      <c r="M20" s="398"/>
      <c r="N20" s="398"/>
      <c r="O20" s="398"/>
      <c r="P20" s="397" t="s">
        <v>502</v>
      </c>
      <c r="Q20" s="398"/>
      <c r="R20" s="398"/>
      <c r="S20" s="398"/>
      <c r="T20" s="397" t="s">
        <v>503</v>
      </c>
      <c r="U20" s="398"/>
      <c r="V20" s="398"/>
      <c r="W20" s="398"/>
      <c r="X20" s="397" t="s">
        <v>504</v>
      </c>
      <c r="Y20" s="398"/>
      <c r="Z20" s="398"/>
      <c r="AA20" s="398"/>
      <c r="AB20" s="408" t="s">
        <v>182</v>
      </c>
      <c r="AC20" s="409"/>
      <c r="AD20" s="85"/>
      <c r="AE20" s="85"/>
      <c r="AF20" s="85"/>
    </row>
    <row r="21" spans="1:32" ht="99.75" customHeight="1" x14ac:dyDescent="0.25">
      <c r="A21" s="405"/>
      <c r="B21" s="405"/>
      <c r="C21" s="386"/>
      <c r="D21" s="386"/>
      <c r="E21" s="406"/>
      <c r="F21" s="406"/>
      <c r="G21" s="405"/>
      <c r="H21" s="386" t="s">
        <v>1</v>
      </c>
      <c r="I21" s="386"/>
      <c r="J21" s="386" t="s">
        <v>9</v>
      </c>
      <c r="K21" s="386"/>
      <c r="L21" s="386" t="s">
        <v>1</v>
      </c>
      <c r="M21" s="386"/>
      <c r="N21" s="386" t="str">
        <f>J21</f>
        <v>Факт</v>
      </c>
      <c r="O21" s="386"/>
      <c r="P21" s="386" t="s">
        <v>1</v>
      </c>
      <c r="Q21" s="386"/>
      <c r="R21" s="386" t="str">
        <f>N21</f>
        <v>Факт</v>
      </c>
      <c r="S21" s="386"/>
      <c r="T21" s="386" t="s">
        <v>1</v>
      </c>
      <c r="U21" s="386"/>
      <c r="V21" s="386" t="str">
        <f>R21</f>
        <v>Факт</v>
      </c>
      <c r="W21" s="386"/>
      <c r="X21" s="386" t="s">
        <v>1</v>
      </c>
      <c r="Y21" s="386"/>
      <c r="Z21" s="386" t="str">
        <f>V21</f>
        <v>Факт</v>
      </c>
      <c r="AA21" s="386"/>
      <c r="AB21" s="410"/>
      <c r="AC21" s="411"/>
    </row>
    <row r="22" spans="1:32" ht="89.25" customHeight="1" x14ac:dyDescent="0.25">
      <c r="A22" s="393"/>
      <c r="B22" s="393"/>
      <c r="C22" s="82" t="s">
        <v>1</v>
      </c>
      <c r="D22" s="82" t="s">
        <v>180</v>
      </c>
      <c r="E22" s="84" t="s">
        <v>497</v>
      </c>
      <c r="F22" s="84" t="s">
        <v>498</v>
      </c>
      <c r="G22" s="393"/>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180</v>
      </c>
    </row>
    <row r="23" spans="1:32" ht="19.5" customHeight="1" x14ac:dyDescent="0.25">
      <c r="A23" s="74">
        <v>1</v>
      </c>
      <c r="B23" s="74">
        <v>2</v>
      </c>
      <c r="C23" s="74">
        <v>3</v>
      </c>
      <c r="D23" s="74">
        <v>4</v>
      </c>
      <c r="E23" s="74">
        <v>5</v>
      </c>
      <c r="F23" s="74">
        <v>6</v>
      </c>
      <c r="G23" s="183">
        <v>7</v>
      </c>
      <c r="H23" s="183">
        <v>8</v>
      </c>
      <c r="I23" s="183">
        <v>9</v>
      </c>
      <c r="J23" s="183">
        <v>10</v>
      </c>
      <c r="K23" s="183">
        <v>11</v>
      </c>
      <c r="L23" s="183">
        <v>12</v>
      </c>
      <c r="M23" s="183">
        <v>13</v>
      </c>
      <c r="N23" s="183">
        <v>14</v>
      </c>
      <c r="O23" s="183">
        <v>15</v>
      </c>
      <c r="P23" s="217"/>
      <c r="Q23" s="217"/>
      <c r="R23" s="217"/>
      <c r="S23" s="217"/>
      <c r="T23" s="217"/>
      <c r="U23" s="217"/>
      <c r="V23" s="217"/>
      <c r="W23" s="217"/>
      <c r="X23" s="183">
        <v>16</v>
      </c>
      <c r="Y23" s="183">
        <v>17</v>
      </c>
      <c r="Z23" s="183">
        <v>18</v>
      </c>
      <c r="AA23" s="183">
        <v>19</v>
      </c>
      <c r="AB23" s="183">
        <v>20</v>
      </c>
      <c r="AC23" s="183">
        <v>21</v>
      </c>
    </row>
    <row r="24" spans="1:32" ht="47.25" customHeight="1" x14ac:dyDescent="0.25">
      <c r="A24" s="79">
        <v>1</v>
      </c>
      <c r="B24" s="78" t="s">
        <v>179</v>
      </c>
      <c r="C24" s="219">
        <f>AB24</f>
        <v>2.0049999999999999</v>
      </c>
      <c r="D24" s="81">
        <f>AC24</f>
        <v>0</v>
      </c>
      <c r="E24" s="81">
        <f t="shared" ref="E24:G24" si="0">SUM(E25:E29)</f>
        <v>0</v>
      </c>
      <c r="F24" s="81">
        <f t="shared" si="0"/>
        <v>0</v>
      </c>
      <c r="G24" s="81">
        <f t="shared" si="0"/>
        <v>0</v>
      </c>
      <c r="H24" s="227">
        <f>SUM(H25:H29)</f>
        <v>0</v>
      </c>
      <c r="I24" s="227">
        <f t="shared" ref="I24:AA24" si="1">SUM(I25:I29)</f>
        <v>0</v>
      </c>
      <c r="J24" s="227">
        <f t="shared" si="1"/>
        <v>0</v>
      </c>
      <c r="K24" s="227">
        <f t="shared" si="1"/>
        <v>0</v>
      </c>
      <c r="L24" s="227">
        <f t="shared" si="1"/>
        <v>0</v>
      </c>
      <c r="M24" s="227">
        <f t="shared" si="1"/>
        <v>0</v>
      </c>
      <c r="N24" s="227">
        <f t="shared" si="1"/>
        <v>0</v>
      </c>
      <c r="O24" s="227">
        <f t="shared" si="1"/>
        <v>0</v>
      </c>
      <c r="P24" s="81">
        <f t="shared" si="1"/>
        <v>2.0049999999999999</v>
      </c>
      <c r="Q24" s="227">
        <f t="shared" si="1"/>
        <v>0</v>
      </c>
      <c r="R24" s="81">
        <f t="shared" si="1"/>
        <v>0</v>
      </c>
      <c r="S24" s="227">
        <f t="shared" si="1"/>
        <v>0</v>
      </c>
      <c r="T24" s="227">
        <f t="shared" si="1"/>
        <v>0</v>
      </c>
      <c r="U24" s="227">
        <f t="shared" si="1"/>
        <v>0</v>
      </c>
      <c r="V24" s="227">
        <f t="shared" si="1"/>
        <v>0</v>
      </c>
      <c r="W24" s="227">
        <f t="shared" si="1"/>
        <v>0</v>
      </c>
      <c r="X24" s="227">
        <f t="shared" si="1"/>
        <v>0</v>
      </c>
      <c r="Y24" s="227">
        <f t="shared" si="1"/>
        <v>0</v>
      </c>
      <c r="Z24" s="227">
        <f t="shared" si="1"/>
        <v>0</v>
      </c>
      <c r="AA24" s="227">
        <f t="shared" si="1"/>
        <v>0</v>
      </c>
      <c r="AB24" s="81">
        <f>H24+L24+P24+T24+X24</f>
        <v>2.0049999999999999</v>
      </c>
      <c r="AC24" s="81">
        <f>J24+N24+R24+V24+Z24</f>
        <v>0</v>
      </c>
    </row>
    <row r="25" spans="1:32" ht="24" customHeight="1" x14ac:dyDescent="0.25">
      <c r="A25" s="76" t="s">
        <v>178</v>
      </c>
      <c r="B25" s="48" t="s">
        <v>177</v>
      </c>
      <c r="C25" s="219">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x14ac:dyDescent="0.25">
      <c r="A26" s="76" t="s">
        <v>176</v>
      </c>
      <c r="B26" s="48" t="s">
        <v>175</v>
      </c>
      <c r="C26" s="219">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5" x14ac:dyDescent="0.25">
      <c r="A27" s="76" t="s">
        <v>174</v>
      </c>
      <c r="B27" s="48" t="s">
        <v>384</v>
      </c>
      <c r="C27" s="219">
        <f t="shared" si="2"/>
        <v>2.0049999999999999</v>
      </c>
      <c r="D27" s="81">
        <f t="shared" si="3"/>
        <v>0</v>
      </c>
      <c r="E27" s="73"/>
      <c r="F27" s="73"/>
      <c r="G27" s="48"/>
      <c r="H27" s="48"/>
      <c r="I27" s="48"/>
      <c r="J27" s="48"/>
      <c r="K27" s="48"/>
      <c r="L27" s="48"/>
      <c r="M27" s="48"/>
      <c r="N27" s="48"/>
      <c r="O27" s="73"/>
      <c r="P27" s="73">
        <v>2.0049999999999999</v>
      </c>
      <c r="Q27" s="73"/>
      <c r="R27" s="73"/>
      <c r="S27" s="73"/>
      <c r="T27" s="73"/>
      <c r="U27" s="73"/>
      <c r="V27" s="73"/>
      <c r="W27" s="73"/>
      <c r="X27" s="73"/>
      <c r="Y27" s="73"/>
      <c r="Z27" s="73"/>
      <c r="AA27" s="73"/>
      <c r="AB27" s="81">
        <f t="shared" si="4"/>
        <v>2.0049999999999999</v>
      </c>
      <c r="AC27" s="81">
        <f t="shared" si="5"/>
        <v>0</v>
      </c>
    </row>
    <row r="28" spans="1:32" x14ac:dyDescent="0.25">
      <c r="A28" s="76" t="s">
        <v>173</v>
      </c>
      <c r="B28" s="48" t="s">
        <v>172</v>
      </c>
      <c r="C28" s="219">
        <f t="shared" si="2"/>
        <v>0</v>
      </c>
      <c r="D28" s="81">
        <f t="shared" si="3"/>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4"/>
        <v>0</v>
      </c>
      <c r="AC28" s="81">
        <f t="shared" si="5"/>
        <v>0</v>
      </c>
    </row>
    <row r="29" spans="1:32" x14ac:dyDescent="0.25">
      <c r="A29" s="76" t="s">
        <v>171</v>
      </c>
      <c r="B29" s="80" t="s">
        <v>170</v>
      </c>
      <c r="C29" s="219">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7.25" x14ac:dyDescent="0.25">
      <c r="A30" s="79" t="s">
        <v>61</v>
      </c>
      <c r="B30" s="78" t="s">
        <v>169</v>
      </c>
      <c r="C30" s="219">
        <f t="shared" si="2"/>
        <v>1.6989999999999998</v>
      </c>
      <c r="D30" s="81">
        <f t="shared" si="3"/>
        <v>1.1619999999999999</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1.6989999999999998</v>
      </c>
      <c r="Q30" s="48">
        <f t="shared" si="7"/>
        <v>0</v>
      </c>
      <c r="R30" s="48">
        <f t="shared" si="7"/>
        <v>1.1619999999999999</v>
      </c>
      <c r="S30" s="48">
        <f t="shared" si="7"/>
        <v>1.1619999999999999</v>
      </c>
      <c r="T30" s="48">
        <f t="shared" si="7"/>
        <v>0</v>
      </c>
      <c r="U30" s="48">
        <f t="shared" si="7"/>
        <v>0</v>
      </c>
      <c r="V30" s="48">
        <f t="shared" si="7"/>
        <v>0</v>
      </c>
      <c r="W30" s="48">
        <f t="shared" si="7"/>
        <v>0</v>
      </c>
      <c r="X30" s="48">
        <f t="shared" si="7"/>
        <v>0</v>
      </c>
      <c r="Y30" s="48">
        <f t="shared" si="7"/>
        <v>0</v>
      </c>
      <c r="Z30" s="48">
        <f t="shared" si="7"/>
        <v>0</v>
      </c>
      <c r="AA30" s="48">
        <f t="shared" si="7"/>
        <v>0</v>
      </c>
      <c r="AB30" s="81">
        <f t="shared" si="4"/>
        <v>1.6989999999999998</v>
      </c>
      <c r="AC30" s="81">
        <f t="shared" si="5"/>
        <v>1.1619999999999999</v>
      </c>
    </row>
    <row r="31" spans="1:32" x14ac:dyDescent="0.25">
      <c r="A31" s="79" t="s">
        <v>168</v>
      </c>
      <c r="B31" s="48" t="s">
        <v>167</v>
      </c>
      <c r="C31" s="219">
        <f t="shared" si="2"/>
        <v>0</v>
      </c>
      <c r="D31" s="81">
        <f t="shared" si="3"/>
        <v>0.29499999999999998</v>
      </c>
      <c r="E31" s="48"/>
      <c r="F31" s="48"/>
      <c r="G31" s="48"/>
      <c r="H31" s="48"/>
      <c r="I31" s="48"/>
      <c r="J31" s="48"/>
      <c r="K31" s="48"/>
      <c r="L31" s="48"/>
      <c r="M31" s="48"/>
      <c r="N31" s="48"/>
      <c r="O31" s="73"/>
      <c r="P31" s="73"/>
      <c r="Q31" s="73"/>
      <c r="R31" s="73">
        <v>0.29499999999999998</v>
      </c>
      <c r="S31" s="73">
        <v>0.29499999999999998</v>
      </c>
      <c r="T31" s="73"/>
      <c r="U31" s="73"/>
      <c r="V31" s="73"/>
      <c r="W31" s="73"/>
      <c r="X31" s="73"/>
      <c r="Y31" s="73"/>
      <c r="Z31" s="73"/>
      <c r="AA31" s="73"/>
      <c r="AB31" s="81">
        <f t="shared" si="4"/>
        <v>0</v>
      </c>
      <c r="AC31" s="81">
        <f t="shared" si="5"/>
        <v>0.29499999999999998</v>
      </c>
    </row>
    <row r="32" spans="1:32" ht="31.5" x14ac:dyDescent="0.25">
      <c r="A32" s="79" t="s">
        <v>166</v>
      </c>
      <c r="B32" s="48" t="s">
        <v>165</v>
      </c>
      <c r="C32" s="219">
        <f t="shared" si="2"/>
        <v>1.19</v>
      </c>
      <c r="D32" s="81">
        <f t="shared" si="3"/>
        <v>0.86699999999999999</v>
      </c>
      <c r="E32" s="48"/>
      <c r="F32" s="48"/>
      <c r="G32" s="48"/>
      <c r="H32" s="48"/>
      <c r="I32" s="48"/>
      <c r="J32" s="48"/>
      <c r="K32" s="48"/>
      <c r="L32" s="48"/>
      <c r="M32" s="48"/>
      <c r="N32" s="48"/>
      <c r="O32" s="73"/>
      <c r="P32" s="73">
        <v>1.19</v>
      </c>
      <c r="Q32" s="73"/>
      <c r="R32" s="73">
        <v>0.86699999999999999</v>
      </c>
      <c r="S32" s="73">
        <v>0.86699999999999999</v>
      </c>
      <c r="T32" s="73"/>
      <c r="U32" s="73"/>
      <c r="V32" s="73"/>
      <c r="W32" s="73"/>
      <c r="X32" s="73"/>
      <c r="Y32" s="73"/>
      <c r="Z32" s="73"/>
      <c r="AA32" s="73"/>
      <c r="AB32" s="81">
        <f t="shared" si="4"/>
        <v>1.19</v>
      </c>
      <c r="AC32" s="81">
        <f t="shared" si="5"/>
        <v>0.86699999999999999</v>
      </c>
    </row>
    <row r="33" spans="1:29" x14ac:dyDescent="0.25">
      <c r="A33" s="79" t="s">
        <v>164</v>
      </c>
      <c r="B33" s="48" t="s">
        <v>163</v>
      </c>
      <c r="C33" s="219">
        <f t="shared" si="2"/>
        <v>0.50900000000000001</v>
      </c>
      <c r="D33" s="81">
        <f t="shared" si="3"/>
        <v>0</v>
      </c>
      <c r="E33" s="48"/>
      <c r="F33" s="48"/>
      <c r="G33" s="48"/>
      <c r="H33" s="48"/>
      <c r="I33" s="48"/>
      <c r="J33" s="48"/>
      <c r="K33" s="48"/>
      <c r="L33" s="48"/>
      <c r="M33" s="48"/>
      <c r="N33" s="48"/>
      <c r="O33" s="73"/>
      <c r="P33" s="73">
        <v>0.50900000000000001</v>
      </c>
      <c r="Q33" s="73"/>
      <c r="R33" s="73"/>
      <c r="S33" s="73"/>
      <c r="T33" s="73"/>
      <c r="U33" s="73"/>
      <c r="V33" s="73"/>
      <c r="W33" s="73"/>
      <c r="X33" s="73"/>
      <c r="Y33" s="73"/>
      <c r="Z33" s="73"/>
      <c r="AA33" s="73"/>
      <c r="AB33" s="81">
        <f t="shared" si="4"/>
        <v>0.50900000000000001</v>
      </c>
      <c r="AC33" s="81">
        <f t="shared" si="5"/>
        <v>0</v>
      </c>
    </row>
    <row r="34" spans="1:29" x14ac:dyDescent="0.25">
      <c r="A34" s="79" t="s">
        <v>162</v>
      </c>
      <c r="B34" s="48" t="s">
        <v>161</v>
      </c>
      <c r="C34" s="219">
        <f t="shared" si="2"/>
        <v>0</v>
      </c>
      <c r="D34" s="81">
        <f t="shared" si="3"/>
        <v>0</v>
      </c>
      <c r="E34" s="48"/>
      <c r="F34" s="48"/>
      <c r="G34" s="48"/>
      <c r="H34" s="48"/>
      <c r="I34" s="48"/>
      <c r="J34" s="48"/>
      <c r="K34" s="48"/>
      <c r="L34" s="48"/>
      <c r="M34" s="48"/>
      <c r="N34" s="48"/>
      <c r="O34" s="73"/>
      <c r="P34" s="73"/>
      <c r="Q34" s="73"/>
      <c r="R34" s="73"/>
      <c r="S34" s="73"/>
      <c r="T34" s="73"/>
      <c r="U34" s="73"/>
      <c r="V34" s="73"/>
      <c r="W34" s="73"/>
      <c r="X34" s="73"/>
      <c r="Y34" s="73"/>
      <c r="Z34" s="73"/>
      <c r="AA34" s="73"/>
      <c r="AB34" s="81">
        <f t="shared" si="4"/>
        <v>0</v>
      </c>
      <c r="AC34" s="81">
        <f t="shared" si="5"/>
        <v>0</v>
      </c>
    </row>
    <row r="35" spans="1:29" ht="31.5" x14ac:dyDescent="0.25">
      <c r="A35" s="79" t="s">
        <v>60</v>
      </c>
      <c r="B35" s="78" t="s">
        <v>160</v>
      </c>
      <c r="C35" s="219"/>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x14ac:dyDescent="0.25">
      <c r="A36" s="76" t="s">
        <v>159</v>
      </c>
      <c r="B36" s="75" t="s">
        <v>158</v>
      </c>
      <c r="C36" s="219">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x14ac:dyDescent="0.25">
      <c r="A37" s="76" t="s">
        <v>157</v>
      </c>
      <c r="B37" s="75" t="s">
        <v>147</v>
      </c>
      <c r="C37" s="219">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x14ac:dyDescent="0.25">
      <c r="A38" s="76" t="s">
        <v>156</v>
      </c>
      <c r="B38" s="75" t="s">
        <v>145</v>
      </c>
      <c r="C38" s="219">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5" x14ac:dyDescent="0.25">
      <c r="A39" s="76" t="s">
        <v>155</v>
      </c>
      <c r="B39" s="48" t="s">
        <v>143</v>
      </c>
      <c r="C39" s="219">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5" x14ac:dyDescent="0.25">
      <c r="A40" s="76" t="s">
        <v>154</v>
      </c>
      <c r="B40" s="48" t="s">
        <v>141</v>
      </c>
      <c r="C40" s="219">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x14ac:dyDescent="0.25">
      <c r="A41" s="76" t="s">
        <v>153</v>
      </c>
      <c r="B41" s="48" t="s">
        <v>139</v>
      </c>
      <c r="C41" s="219">
        <f t="shared" si="2"/>
        <v>0.55000000000000004</v>
      </c>
      <c r="D41" s="81">
        <f t="shared" si="3"/>
        <v>0.53900000000000003</v>
      </c>
      <c r="E41" s="48"/>
      <c r="F41" s="48"/>
      <c r="G41" s="48"/>
      <c r="H41" s="48"/>
      <c r="I41" s="48"/>
      <c r="J41" s="48"/>
      <c r="K41" s="48"/>
      <c r="L41" s="48"/>
      <c r="M41" s="48"/>
      <c r="N41" s="48"/>
      <c r="O41" s="73"/>
      <c r="P41" s="73">
        <v>0.55000000000000004</v>
      </c>
      <c r="Q41" s="73"/>
      <c r="R41" s="73">
        <v>0.53900000000000003</v>
      </c>
      <c r="S41" s="73">
        <v>4</v>
      </c>
      <c r="T41" s="73"/>
      <c r="U41" s="73"/>
      <c r="V41" s="73"/>
      <c r="W41" s="73"/>
      <c r="X41" s="73"/>
      <c r="Y41" s="73"/>
      <c r="Z41" s="73"/>
      <c r="AA41" s="73"/>
      <c r="AB41" s="81">
        <f t="shared" si="4"/>
        <v>0.55000000000000004</v>
      </c>
      <c r="AC41" s="81">
        <f t="shared" si="5"/>
        <v>0.53900000000000003</v>
      </c>
    </row>
    <row r="42" spans="1:29" ht="18.75" x14ac:dyDescent="0.25">
      <c r="A42" s="76" t="s">
        <v>152</v>
      </c>
      <c r="B42" s="75" t="s">
        <v>137</v>
      </c>
      <c r="C42" s="219">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x14ac:dyDescent="0.25">
      <c r="A43" s="79" t="s">
        <v>59</v>
      </c>
      <c r="B43" s="78" t="s">
        <v>151</v>
      </c>
      <c r="C43" s="219"/>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25">
      <c r="A44" s="76" t="s">
        <v>150</v>
      </c>
      <c r="B44" s="48" t="s">
        <v>149</v>
      </c>
      <c r="C44" s="219">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x14ac:dyDescent="0.25">
      <c r="A45" s="76" t="s">
        <v>148</v>
      </c>
      <c r="B45" s="48" t="s">
        <v>147</v>
      </c>
      <c r="C45" s="219">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x14ac:dyDescent="0.25">
      <c r="A46" s="76" t="s">
        <v>146</v>
      </c>
      <c r="B46" s="48" t="s">
        <v>145</v>
      </c>
      <c r="C46" s="219">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5" x14ac:dyDescent="0.25">
      <c r="A47" s="76" t="s">
        <v>144</v>
      </c>
      <c r="B47" s="48" t="s">
        <v>143</v>
      </c>
      <c r="C47" s="219">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5" x14ac:dyDescent="0.25">
      <c r="A48" s="76" t="s">
        <v>142</v>
      </c>
      <c r="B48" s="48" t="s">
        <v>141</v>
      </c>
      <c r="C48" s="219">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x14ac:dyDescent="0.25">
      <c r="A49" s="76" t="s">
        <v>140</v>
      </c>
      <c r="B49" s="48" t="s">
        <v>139</v>
      </c>
      <c r="C49" s="219">
        <f t="shared" si="2"/>
        <v>0.55000000000000004</v>
      </c>
      <c r="D49" s="81">
        <f t="shared" si="3"/>
        <v>0.53900000000000003</v>
      </c>
      <c r="E49" s="48"/>
      <c r="F49" s="48"/>
      <c r="G49" s="48"/>
      <c r="H49" s="48"/>
      <c r="I49" s="48"/>
      <c r="J49" s="48"/>
      <c r="K49" s="48"/>
      <c r="L49" s="48"/>
      <c r="M49" s="48"/>
      <c r="N49" s="48"/>
      <c r="O49" s="73"/>
      <c r="P49" s="73">
        <v>0.55000000000000004</v>
      </c>
      <c r="Q49" s="73"/>
      <c r="R49" s="73">
        <v>0.53900000000000003</v>
      </c>
      <c r="S49" s="73">
        <v>4</v>
      </c>
      <c r="T49" s="73"/>
      <c r="U49" s="73"/>
      <c r="V49" s="73"/>
      <c r="W49" s="73"/>
      <c r="X49" s="73"/>
      <c r="Y49" s="73"/>
      <c r="Z49" s="73"/>
      <c r="AA49" s="73"/>
      <c r="AB49" s="81">
        <f t="shared" si="4"/>
        <v>0.55000000000000004</v>
      </c>
      <c r="AC49" s="81">
        <f t="shared" si="5"/>
        <v>0.53900000000000003</v>
      </c>
    </row>
    <row r="50" spans="1:29" ht="18.75" x14ac:dyDescent="0.25">
      <c r="A50" s="76" t="s">
        <v>138</v>
      </c>
      <c r="B50" s="75" t="s">
        <v>137</v>
      </c>
      <c r="C50" s="219">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ht="35.25" customHeight="1" x14ac:dyDescent="0.25">
      <c r="A51" s="79" t="s">
        <v>57</v>
      </c>
      <c r="B51" s="78" t="s">
        <v>136</v>
      </c>
      <c r="C51" s="219"/>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25">
      <c r="A52" s="76" t="s">
        <v>135</v>
      </c>
      <c r="B52" s="48" t="s">
        <v>134</v>
      </c>
      <c r="C52" s="219">
        <f t="shared" si="2"/>
        <v>1.6990000000000001</v>
      </c>
      <c r="D52" s="81">
        <f t="shared" si="3"/>
        <v>1.6990000000000001</v>
      </c>
      <c r="E52" s="48"/>
      <c r="F52" s="48"/>
      <c r="G52" s="48"/>
      <c r="H52" s="48"/>
      <c r="I52" s="48"/>
      <c r="J52" s="48"/>
      <c r="K52" s="48"/>
      <c r="L52" s="48"/>
      <c r="M52" s="48"/>
      <c r="N52" s="48"/>
      <c r="O52" s="73"/>
      <c r="P52" s="73">
        <v>1.6990000000000001</v>
      </c>
      <c r="Q52" s="73"/>
      <c r="R52" s="73">
        <v>1.6990000000000001</v>
      </c>
      <c r="S52" s="73"/>
      <c r="T52" s="73"/>
      <c r="U52" s="73"/>
      <c r="V52" s="73"/>
      <c r="W52" s="73"/>
      <c r="X52" s="73"/>
      <c r="Y52" s="73"/>
      <c r="Z52" s="73"/>
      <c r="AA52" s="73"/>
      <c r="AB52" s="81">
        <f t="shared" si="4"/>
        <v>1.6990000000000001</v>
      </c>
      <c r="AC52" s="81">
        <f t="shared" si="5"/>
        <v>1.6990000000000001</v>
      </c>
    </row>
    <row r="53" spans="1:29" x14ac:dyDescent="0.25">
      <c r="A53" s="76" t="s">
        <v>133</v>
      </c>
      <c r="B53" s="48" t="s">
        <v>127</v>
      </c>
      <c r="C53" s="219">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x14ac:dyDescent="0.25">
      <c r="A54" s="76" t="s">
        <v>132</v>
      </c>
      <c r="B54" s="75" t="s">
        <v>126</v>
      </c>
      <c r="C54" s="219">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x14ac:dyDescent="0.25">
      <c r="A55" s="76" t="s">
        <v>131</v>
      </c>
      <c r="B55" s="75" t="s">
        <v>125</v>
      </c>
      <c r="C55" s="219">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x14ac:dyDescent="0.25">
      <c r="A56" s="76" t="s">
        <v>130</v>
      </c>
      <c r="B56" s="75" t="s">
        <v>124</v>
      </c>
      <c r="C56" s="219">
        <f t="shared" si="2"/>
        <v>0.55000000000000004</v>
      </c>
      <c r="D56" s="81">
        <f t="shared" si="3"/>
        <v>0.53900000000000003</v>
      </c>
      <c r="E56" s="48"/>
      <c r="F56" s="48"/>
      <c r="G56" s="48"/>
      <c r="H56" s="48"/>
      <c r="I56" s="48"/>
      <c r="J56" s="48"/>
      <c r="K56" s="48"/>
      <c r="L56" s="48"/>
      <c r="M56" s="48"/>
      <c r="N56" s="48"/>
      <c r="O56" s="73"/>
      <c r="P56" s="73">
        <v>0.55000000000000004</v>
      </c>
      <c r="Q56" s="73"/>
      <c r="R56" s="73">
        <v>0.53900000000000003</v>
      </c>
      <c r="S56" s="73">
        <v>4</v>
      </c>
      <c r="T56" s="73"/>
      <c r="U56" s="73"/>
      <c r="V56" s="73"/>
      <c r="W56" s="73"/>
      <c r="X56" s="73"/>
      <c r="Y56" s="73"/>
      <c r="Z56" s="73"/>
      <c r="AA56" s="73"/>
      <c r="AB56" s="81">
        <f t="shared" si="4"/>
        <v>0.55000000000000004</v>
      </c>
      <c r="AC56" s="81">
        <f t="shared" si="5"/>
        <v>0.53900000000000003</v>
      </c>
    </row>
    <row r="57" spans="1:29" ht="18.75" x14ac:dyDescent="0.25">
      <c r="A57" s="76" t="s">
        <v>129</v>
      </c>
      <c r="B57" s="75" t="s">
        <v>123</v>
      </c>
      <c r="C57" s="219">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x14ac:dyDescent="0.25">
      <c r="A58" s="79" t="s">
        <v>56</v>
      </c>
      <c r="B58" s="100" t="s">
        <v>228</v>
      </c>
      <c r="C58" s="219">
        <f t="shared" si="2"/>
        <v>0.55000000000000004</v>
      </c>
      <c r="D58" s="81">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0.55000000000000004</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1">
        <f t="shared" si="4"/>
        <v>0.55000000000000004</v>
      </c>
      <c r="AC58" s="81">
        <f t="shared" si="5"/>
        <v>0</v>
      </c>
    </row>
    <row r="59" spans="1:29" x14ac:dyDescent="0.25">
      <c r="A59" s="79" t="s">
        <v>54</v>
      </c>
      <c r="B59" s="78" t="s">
        <v>128</v>
      </c>
      <c r="C59" s="219"/>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25">
      <c r="A60" s="76" t="s">
        <v>222</v>
      </c>
      <c r="B60" s="77" t="s">
        <v>149</v>
      </c>
      <c r="C60" s="219">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x14ac:dyDescent="0.25">
      <c r="A61" s="76" t="s">
        <v>223</v>
      </c>
      <c r="B61" s="77" t="s">
        <v>147</v>
      </c>
      <c r="C61" s="219">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x14ac:dyDescent="0.25">
      <c r="A62" s="76" t="s">
        <v>224</v>
      </c>
      <c r="B62" s="77" t="s">
        <v>145</v>
      </c>
      <c r="C62" s="219">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x14ac:dyDescent="0.25">
      <c r="A63" s="76" t="s">
        <v>225</v>
      </c>
      <c r="B63" s="77" t="s">
        <v>227</v>
      </c>
      <c r="C63" s="219">
        <f t="shared" si="2"/>
        <v>0.55000000000000004</v>
      </c>
      <c r="D63" s="81">
        <f t="shared" si="3"/>
        <v>0</v>
      </c>
      <c r="E63" s="48"/>
      <c r="F63" s="48"/>
      <c r="G63" s="48"/>
      <c r="H63" s="48"/>
      <c r="I63" s="48"/>
      <c r="J63" s="48"/>
      <c r="K63" s="48"/>
      <c r="L63" s="48"/>
      <c r="M63" s="48"/>
      <c r="N63" s="48"/>
      <c r="O63" s="73"/>
      <c r="P63" s="73">
        <v>0.55000000000000004</v>
      </c>
      <c r="Q63" s="73"/>
      <c r="R63" s="73"/>
      <c r="S63" s="73"/>
      <c r="T63" s="73"/>
      <c r="U63" s="73"/>
      <c r="V63" s="73"/>
      <c r="W63" s="73"/>
      <c r="X63" s="73"/>
      <c r="Y63" s="73"/>
      <c r="Z63" s="73"/>
      <c r="AA63" s="73"/>
      <c r="AB63" s="81">
        <f t="shared" si="4"/>
        <v>0.55000000000000004</v>
      </c>
      <c r="AC63" s="81">
        <f t="shared" si="5"/>
        <v>0</v>
      </c>
    </row>
    <row r="64" spans="1:29" ht="18.75" x14ac:dyDescent="0.25">
      <c r="A64" s="76" t="s">
        <v>226</v>
      </c>
      <c r="B64" s="75" t="s">
        <v>123</v>
      </c>
      <c r="C64" s="219">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x14ac:dyDescent="0.25">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25">
      <c r="A66" s="61"/>
      <c r="B66" s="401"/>
      <c r="C66" s="401"/>
      <c r="D66" s="401"/>
      <c r="E66" s="401"/>
      <c r="F66" s="401"/>
      <c r="G66" s="401"/>
      <c r="H66" s="401"/>
      <c r="I66" s="401"/>
      <c r="J66" s="65"/>
      <c r="K66" s="65"/>
      <c r="L66" s="69"/>
      <c r="M66" s="69"/>
      <c r="N66" s="69"/>
      <c r="O66" s="69"/>
      <c r="P66" s="69"/>
      <c r="Q66" s="69"/>
      <c r="R66" s="69"/>
      <c r="S66" s="69"/>
      <c r="T66" s="69"/>
      <c r="U66" s="69"/>
      <c r="V66" s="69"/>
      <c r="W66" s="69"/>
      <c r="X66" s="69"/>
      <c r="Y66" s="69"/>
      <c r="Z66" s="69"/>
      <c r="AA66" s="69"/>
      <c r="AB66" s="69"/>
    </row>
    <row r="67" spans="1:28" x14ac:dyDescent="0.25">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25">
      <c r="A68" s="61"/>
      <c r="J68" s="66"/>
      <c r="K68" s="66"/>
      <c r="L68" s="61"/>
      <c r="M68" s="61"/>
      <c r="N68" s="61"/>
      <c r="O68" s="61"/>
      <c r="P68" s="61"/>
      <c r="Q68" s="61"/>
      <c r="R68" s="61"/>
      <c r="S68" s="61"/>
      <c r="T68" s="61"/>
      <c r="U68" s="61"/>
      <c r="V68" s="61"/>
      <c r="W68" s="61"/>
      <c r="X68" s="61"/>
      <c r="Y68" s="61"/>
      <c r="Z68" s="61"/>
      <c r="AA68" s="61"/>
      <c r="AB68" s="61"/>
    </row>
    <row r="69" spans="1:28" x14ac:dyDescent="0.25">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25">
      <c r="A70" s="61"/>
      <c r="B70" s="402"/>
      <c r="C70" s="402"/>
      <c r="D70" s="402"/>
      <c r="E70" s="402"/>
      <c r="F70" s="402"/>
      <c r="G70" s="402"/>
      <c r="H70" s="402"/>
      <c r="I70" s="402"/>
      <c r="J70" s="65"/>
      <c r="K70" s="65"/>
      <c r="L70" s="61"/>
      <c r="M70" s="61"/>
      <c r="N70" s="61"/>
      <c r="O70" s="61"/>
      <c r="P70" s="61"/>
      <c r="Q70" s="61"/>
      <c r="R70" s="61"/>
      <c r="S70" s="61"/>
      <c r="T70" s="61"/>
      <c r="U70" s="61"/>
      <c r="V70" s="61"/>
      <c r="W70" s="61"/>
      <c r="X70" s="61"/>
      <c r="Y70" s="61"/>
      <c r="Z70" s="61"/>
      <c r="AA70" s="61"/>
      <c r="AB70" s="61"/>
    </row>
    <row r="71" spans="1:28" x14ac:dyDescent="0.25">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25">
      <c r="A72" s="61"/>
      <c r="B72" s="402"/>
      <c r="C72" s="402"/>
      <c r="D72" s="402"/>
      <c r="E72" s="402"/>
      <c r="F72" s="402"/>
      <c r="G72" s="402"/>
      <c r="H72" s="402"/>
      <c r="I72" s="402"/>
      <c r="J72" s="65"/>
      <c r="K72" s="65"/>
      <c r="L72" s="61"/>
      <c r="M72" s="61"/>
      <c r="N72" s="67"/>
      <c r="O72" s="61"/>
      <c r="P72" s="61"/>
      <c r="Q72" s="61"/>
      <c r="R72" s="61"/>
      <c r="S72" s="61"/>
      <c r="T72" s="61"/>
      <c r="U72" s="61"/>
      <c r="V72" s="61"/>
      <c r="W72" s="61"/>
      <c r="X72" s="61"/>
      <c r="Y72" s="61"/>
      <c r="Z72" s="61"/>
      <c r="AA72" s="61"/>
      <c r="AB72" s="61"/>
    </row>
    <row r="73" spans="1:28" ht="32.25" customHeight="1" x14ac:dyDescent="0.25">
      <c r="A73" s="61"/>
      <c r="B73" s="401"/>
      <c r="C73" s="401"/>
      <c r="D73" s="401"/>
      <c r="E73" s="401"/>
      <c r="F73" s="401"/>
      <c r="G73" s="401"/>
      <c r="H73" s="401"/>
      <c r="I73" s="401"/>
      <c r="J73" s="66"/>
      <c r="K73" s="66"/>
      <c r="L73" s="61"/>
      <c r="M73" s="61"/>
      <c r="N73" s="61"/>
      <c r="O73" s="61"/>
      <c r="P73" s="61"/>
      <c r="Q73" s="61"/>
      <c r="R73" s="61"/>
      <c r="S73" s="61"/>
      <c r="T73" s="61"/>
      <c r="U73" s="61"/>
      <c r="V73" s="61"/>
      <c r="W73" s="61"/>
      <c r="X73" s="61"/>
      <c r="Y73" s="61"/>
      <c r="Z73" s="61"/>
      <c r="AA73" s="61"/>
      <c r="AB73" s="61"/>
    </row>
    <row r="74" spans="1:28" ht="51.75" customHeight="1" x14ac:dyDescent="0.25">
      <c r="A74" s="61"/>
      <c r="B74" s="402"/>
      <c r="C74" s="402"/>
      <c r="D74" s="402"/>
      <c r="E74" s="402"/>
      <c r="F74" s="402"/>
      <c r="G74" s="402"/>
      <c r="H74" s="402"/>
      <c r="I74" s="402"/>
      <c r="J74" s="65"/>
      <c r="K74" s="65"/>
      <c r="L74" s="61"/>
      <c r="M74" s="61"/>
      <c r="N74" s="61"/>
      <c r="O74" s="61"/>
      <c r="P74" s="61"/>
      <c r="Q74" s="61"/>
      <c r="R74" s="61"/>
      <c r="S74" s="61"/>
      <c r="T74" s="61"/>
      <c r="U74" s="61"/>
      <c r="V74" s="61"/>
      <c r="W74" s="61"/>
      <c r="X74" s="61"/>
      <c r="Y74" s="61"/>
      <c r="Z74" s="61"/>
      <c r="AA74" s="61"/>
      <c r="AB74" s="61"/>
    </row>
    <row r="75" spans="1:28" ht="21.75" customHeight="1" x14ac:dyDescent="0.25">
      <c r="A75" s="61"/>
      <c r="B75" s="399"/>
      <c r="C75" s="399"/>
      <c r="D75" s="399"/>
      <c r="E75" s="399"/>
      <c r="F75" s="399"/>
      <c r="G75" s="399"/>
      <c r="H75" s="399"/>
      <c r="I75" s="399"/>
      <c r="J75" s="64"/>
      <c r="K75" s="64"/>
      <c r="L75" s="63"/>
      <c r="M75" s="63"/>
      <c r="N75" s="61"/>
      <c r="O75" s="61"/>
      <c r="P75" s="61"/>
      <c r="Q75" s="61"/>
      <c r="R75" s="61"/>
      <c r="S75" s="61"/>
      <c r="T75" s="61"/>
      <c r="U75" s="61"/>
      <c r="V75" s="61"/>
      <c r="W75" s="61"/>
      <c r="X75" s="61"/>
      <c r="Y75" s="61"/>
      <c r="Z75" s="61"/>
      <c r="AA75" s="61"/>
      <c r="AB75" s="61"/>
    </row>
    <row r="76" spans="1:28" ht="23.25" customHeight="1" x14ac:dyDescent="0.25">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25">
      <c r="A77" s="61"/>
      <c r="B77" s="400"/>
      <c r="C77" s="400"/>
      <c r="D77" s="400"/>
      <c r="E77" s="400"/>
      <c r="F77" s="400"/>
      <c r="G77" s="400"/>
      <c r="H77" s="400"/>
      <c r="I77" s="400"/>
      <c r="J77" s="62"/>
      <c r="K77" s="62"/>
      <c r="L77" s="61"/>
      <c r="M77" s="61"/>
      <c r="N77" s="61"/>
      <c r="O77" s="61"/>
      <c r="P77" s="61"/>
      <c r="Q77" s="61"/>
      <c r="R77" s="61"/>
      <c r="S77" s="61"/>
      <c r="T77" s="61"/>
      <c r="U77" s="61"/>
      <c r="V77" s="61"/>
      <c r="W77" s="61"/>
      <c r="X77" s="61"/>
      <c r="Y77" s="61"/>
      <c r="Z77" s="61"/>
      <c r="AA77" s="61"/>
      <c r="AB77" s="61"/>
    </row>
    <row r="78" spans="1:28" x14ac:dyDescent="0.25">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25">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25">
      <c r="G80" s="60"/>
      <c r="H80" s="60"/>
      <c r="I80" s="60"/>
      <c r="J80" s="60"/>
      <c r="K80" s="60"/>
    </row>
    <row r="81" spans="7:11" x14ac:dyDescent="0.25">
      <c r="G81" s="60"/>
      <c r="H81" s="60"/>
      <c r="I81" s="60"/>
      <c r="J81" s="60"/>
      <c r="K81" s="60"/>
    </row>
    <row r="82" spans="7:11" x14ac:dyDescent="0.25">
      <c r="G82" s="60"/>
      <c r="H82" s="60"/>
      <c r="I82" s="60"/>
      <c r="J82" s="60"/>
      <c r="K82" s="60"/>
    </row>
    <row r="83" spans="7:11" x14ac:dyDescent="0.25">
      <c r="G83" s="60"/>
      <c r="H83" s="60"/>
      <c r="I83" s="60"/>
      <c r="J83" s="60"/>
      <c r="K83" s="60"/>
    </row>
    <row r="84" spans="7:11" x14ac:dyDescent="0.25">
      <c r="G84" s="60"/>
      <c r="H84" s="60"/>
      <c r="I84" s="60"/>
      <c r="J84" s="60"/>
      <c r="K84" s="60"/>
    </row>
    <row r="85" spans="7:11" x14ac:dyDescent="0.25">
      <c r="G85" s="60"/>
      <c r="H85" s="60"/>
      <c r="I85" s="60"/>
      <c r="J85" s="60"/>
      <c r="K85" s="60"/>
    </row>
    <row r="86" spans="7:11" x14ac:dyDescent="0.25">
      <c r="G86" s="60"/>
      <c r="H86" s="60"/>
      <c r="I86" s="60"/>
      <c r="J86" s="60"/>
      <c r="K86" s="60"/>
    </row>
    <row r="87" spans="7:11" x14ac:dyDescent="0.25">
      <c r="G87" s="60"/>
      <c r="H87" s="60"/>
      <c r="I87" s="60"/>
      <c r="J87" s="60"/>
      <c r="K87" s="60"/>
    </row>
    <row r="88" spans="7:11" x14ac:dyDescent="0.25">
      <c r="G88" s="60"/>
      <c r="H88" s="60"/>
      <c r="I88" s="60"/>
      <c r="J88" s="60"/>
      <c r="K88" s="60"/>
    </row>
    <row r="89" spans="7:11" x14ac:dyDescent="0.25">
      <c r="G89" s="60"/>
      <c r="H89" s="60"/>
      <c r="I89" s="60"/>
      <c r="J89" s="60"/>
      <c r="K89" s="60"/>
    </row>
    <row r="90" spans="7:11" x14ac:dyDescent="0.25">
      <c r="G90" s="60"/>
      <c r="H90" s="60"/>
      <c r="I90" s="60"/>
      <c r="J90" s="60"/>
      <c r="K90" s="60"/>
    </row>
    <row r="91" spans="7:11" x14ac:dyDescent="0.25">
      <c r="G91" s="60"/>
      <c r="H91" s="60"/>
      <c r="I91" s="60"/>
      <c r="J91" s="60"/>
      <c r="K91" s="60"/>
    </row>
    <row r="92" spans="7:11" x14ac:dyDescent="0.25">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view="pageBreakPreview" topLeftCell="AF25" zoomScale="85" zoomScaleSheetLayoutView="85" workbookViewId="0">
      <selection activeCell="AP26" sqref="AP26"/>
    </sheetView>
  </sheetViews>
  <sheetFormatPr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67</v>
      </c>
    </row>
    <row r="2" spans="1:48" ht="18.75" x14ac:dyDescent="0.3">
      <c r="AV2" s="13" t="s">
        <v>8</v>
      </c>
    </row>
    <row r="3" spans="1:48" ht="18.75" x14ac:dyDescent="0.3">
      <c r="AV3" s="13" t="s">
        <v>66</v>
      </c>
    </row>
    <row r="4" spans="1:48" ht="18.75" x14ac:dyDescent="0.3">
      <c r="AV4" s="13"/>
    </row>
    <row r="5" spans="1:48" ht="18.75" customHeight="1" x14ac:dyDescent="0.25">
      <c r="A5" s="267" t="str">
        <f>'1. паспорт местоположение'!A5:C5</f>
        <v>Год раскрытия информации: 2018 год</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row>
    <row r="6" spans="1:48" ht="18.75" x14ac:dyDescent="0.3">
      <c r="AV6" s="13"/>
    </row>
    <row r="7" spans="1:48" ht="18.75" x14ac:dyDescent="0.25">
      <c r="A7" s="271" t="s">
        <v>7</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row>
    <row r="8" spans="1:48" ht="18.75" x14ac:dyDescent="0.25">
      <c r="A8" s="27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row>
    <row r="9" spans="1:48" ht="15.75" x14ac:dyDescent="0.25">
      <c r="A9" s="272" t="s">
        <v>478</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row>
    <row r="10" spans="1:48" ht="15.75" x14ac:dyDescent="0.25">
      <c r="A10" s="268" t="s">
        <v>6</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row>
    <row r="11" spans="1:48" ht="18.75" x14ac:dyDescent="0.25">
      <c r="A11" s="27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spans="1:48" ht="15.75" x14ac:dyDescent="0.25">
      <c r="A12" s="272" t="str">
        <f>'1. паспорт местоположение'!A12:C12</f>
        <v>F_2.1.12.2018</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row>
    <row r="13" spans="1:48" ht="15.75" x14ac:dyDescent="0.25">
      <c r="A13" s="268" t="s">
        <v>5</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row>
    <row r="14" spans="1:48" ht="18.75" x14ac:dyDescent="0.25">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row>
    <row r="15" spans="1:48" ht="15.75" x14ac:dyDescent="0.25">
      <c r="A15" s="272" t="str">
        <f>'1. паспорт местоположение'!A15:C15</f>
        <v>Строительство КЛ-10 кВ ТП506-ТП520 протяженностью по трассе 0,55 км</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row>
    <row r="16" spans="1:48" ht="15.75" x14ac:dyDescent="0.25">
      <c r="A16" s="268" t="s">
        <v>4</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row>
    <row r="17" spans="1:48" x14ac:dyDescent="0.25">
      <c r="A17" s="310"/>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row>
    <row r="18" spans="1:48" ht="14.25" customHeight="1" x14ac:dyDescent="0.25">
      <c r="A18" s="310"/>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row>
    <row r="19" spans="1:48" x14ac:dyDescent="0.2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row>
    <row r="20" spans="1:48" s="22" customFormat="1" x14ac:dyDescent="0.2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row>
    <row r="21" spans="1:48" s="22" customFormat="1" x14ac:dyDescent="0.25">
      <c r="A21" s="433" t="s">
        <v>460</v>
      </c>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row>
    <row r="22" spans="1:48" s="22" customFormat="1" ht="58.5" customHeight="1" x14ac:dyDescent="0.25">
      <c r="A22" s="417" t="s">
        <v>50</v>
      </c>
      <c r="B22" s="435" t="s">
        <v>22</v>
      </c>
      <c r="C22" s="417" t="s">
        <v>49</v>
      </c>
      <c r="D22" s="417" t="s">
        <v>48</v>
      </c>
      <c r="E22" s="438" t="s">
        <v>471</v>
      </c>
      <c r="F22" s="439"/>
      <c r="G22" s="439"/>
      <c r="H22" s="439"/>
      <c r="I22" s="439"/>
      <c r="J22" s="439"/>
      <c r="K22" s="439"/>
      <c r="L22" s="440"/>
      <c r="M22" s="417" t="s">
        <v>47</v>
      </c>
      <c r="N22" s="417" t="s">
        <v>46</v>
      </c>
      <c r="O22" s="417" t="s">
        <v>45</v>
      </c>
      <c r="P22" s="412" t="s">
        <v>235</v>
      </c>
      <c r="Q22" s="412" t="s">
        <v>44</v>
      </c>
      <c r="R22" s="412" t="s">
        <v>43</v>
      </c>
      <c r="S22" s="412" t="s">
        <v>42</v>
      </c>
      <c r="T22" s="412"/>
      <c r="U22" s="428" t="s">
        <v>41</v>
      </c>
      <c r="V22" s="428" t="s">
        <v>40</v>
      </c>
      <c r="W22" s="412" t="s">
        <v>39</v>
      </c>
      <c r="X22" s="412" t="s">
        <v>38</v>
      </c>
      <c r="Y22" s="412" t="s">
        <v>37</v>
      </c>
      <c r="Z22" s="419" t="s">
        <v>36</v>
      </c>
      <c r="AA22" s="412" t="s">
        <v>35</v>
      </c>
      <c r="AB22" s="412" t="s">
        <v>34</v>
      </c>
      <c r="AC22" s="412" t="s">
        <v>33</v>
      </c>
      <c r="AD22" s="412" t="s">
        <v>32</v>
      </c>
      <c r="AE22" s="412" t="s">
        <v>31</v>
      </c>
      <c r="AF22" s="412" t="s">
        <v>30</v>
      </c>
      <c r="AG22" s="412"/>
      <c r="AH22" s="412"/>
      <c r="AI22" s="412"/>
      <c r="AJ22" s="412"/>
      <c r="AK22" s="412"/>
      <c r="AL22" s="412" t="s">
        <v>29</v>
      </c>
      <c r="AM22" s="412"/>
      <c r="AN22" s="412"/>
      <c r="AO22" s="412"/>
      <c r="AP22" s="412" t="s">
        <v>28</v>
      </c>
      <c r="AQ22" s="412"/>
      <c r="AR22" s="412" t="s">
        <v>27</v>
      </c>
      <c r="AS22" s="412" t="s">
        <v>26</v>
      </c>
      <c r="AT22" s="412" t="s">
        <v>25</v>
      </c>
      <c r="AU22" s="412" t="s">
        <v>24</v>
      </c>
      <c r="AV22" s="420" t="s">
        <v>23</v>
      </c>
    </row>
    <row r="23" spans="1:48" s="22" customFormat="1" ht="64.5" customHeight="1" x14ac:dyDescent="0.25">
      <c r="A23" s="434"/>
      <c r="B23" s="436"/>
      <c r="C23" s="434"/>
      <c r="D23" s="434"/>
      <c r="E23" s="422" t="s">
        <v>21</v>
      </c>
      <c r="F23" s="413" t="s">
        <v>127</v>
      </c>
      <c r="G23" s="413" t="s">
        <v>126</v>
      </c>
      <c r="H23" s="413" t="s">
        <v>125</v>
      </c>
      <c r="I23" s="415" t="s">
        <v>381</v>
      </c>
      <c r="J23" s="415" t="s">
        <v>382</v>
      </c>
      <c r="K23" s="415" t="s">
        <v>383</v>
      </c>
      <c r="L23" s="413" t="s">
        <v>75</v>
      </c>
      <c r="M23" s="434"/>
      <c r="N23" s="434"/>
      <c r="O23" s="434"/>
      <c r="P23" s="412"/>
      <c r="Q23" s="412"/>
      <c r="R23" s="412"/>
      <c r="S23" s="424" t="s">
        <v>1</v>
      </c>
      <c r="T23" s="424" t="s">
        <v>9</v>
      </c>
      <c r="U23" s="428"/>
      <c r="V23" s="428"/>
      <c r="W23" s="412"/>
      <c r="X23" s="412"/>
      <c r="Y23" s="412"/>
      <c r="Z23" s="412"/>
      <c r="AA23" s="412"/>
      <c r="AB23" s="412"/>
      <c r="AC23" s="412"/>
      <c r="AD23" s="412"/>
      <c r="AE23" s="412"/>
      <c r="AF23" s="412" t="s">
        <v>20</v>
      </c>
      <c r="AG23" s="412"/>
      <c r="AH23" s="412" t="s">
        <v>19</v>
      </c>
      <c r="AI23" s="412"/>
      <c r="AJ23" s="417" t="s">
        <v>18</v>
      </c>
      <c r="AK23" s="417" t="s">
        <v>17</v>
      </c>
      <c r="AL23" s="417" t="s">
        <v>16</v>
      </c>
      <c r="AM23" s="417" t="s">
        <v>15</v>
      </c>
      <c r="AN23" s="417" t="s">
        <v>14</v>
      </c>
      <c r="AO23" s="417" t="s">
        <v>13</v>
      </c>
      <c r="AP23" s="417" t="s">
        <v>12</v>
      </c>
      <c r="AQ23" s="426" t="s">
        <v>9</v>
      </c>
      <c r="AR23" s="412"/>
      <c r="AS23" s="412"/>
      <c r="AT23" s="412"/>
      <c r="AU23" s="412"/>
      <c r="AV23" s="421"/>
    </row>
    <row r="24" spans="1:48" s="22" customFormat="1" ht="96.75" customHeight="1" x14ac:dyDescent="0.25">
      <c r="A24" s="418"/>
      <c r="B24" s="437"/>
      <c r="C24" s="418"/>
      <c r="D24" s="418"/>
      <c r="E24" s="423"/>
      <c r="F24" s="414"/>
      <c r="G24" s="414"/>
      <c r="H24" s="414"/>
      <c r="I24" s="416"/>
      <c r="J24" s="416"/>
      <c r="K24" s="416"/>
      <c r="L24" s="414"/>
      <c r="M24" s="418"/>
      <c r="N24" s="418"/>
      <c r="O24" s="418"/>
      <c r="P24" s="412"/>
      <c r="Q24" s="412"/>
      <c r="R24" s="412"/>
      <c r="S24" s="425"/>
      <c r="T24" s="425"/>
      <c r="U24" s="428"/>
      <c r="V24" s="428"/>
      <c r="W24" s="412"/>
      <c r="X24" s="412"/>
      <c r="Y24" s="412"/>
      <c r="Z24" s="412"/>
      <c r="AA24" s="412"/>
      <c r="AB24" s="412"/>
      <c r="AC24" s="412"/>
      <c r="AD24" s="412"/>
      <c r="AE24" s="412"/>
      <c r="AF24" s="174" t="s">
        <v>11</v>
      </c>
      <c r="AG24" s="174" t="s">
        <v>10</v>
      </c>
      <c r="AH24" s="175" t="s">
        <v>1</v>
      </c>
      <c r="AI24" s="175" t="s">
        <v>9</v>
      </c>
      <c r="AJ24" s="418"/>
      <c r="AK24" s="418"/>
      <c r="AL24" s="418"/>
      <c r="AM24" s="418"/>
      <c r="AN24" s="418"/>
      <c r="AO24" s="418"/>
      <c r="AP24" s="418"/>
      <c r="AQ24" s="427"/>
      <c r="AR24" s="412"/>
      <c r="AS24" s="412"/>
      <c r="AT24" s="412"/>
      <c r="AU24" s="412"/>
      <c r="AV24" s="421"/>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11.75" customHeight="1" x14ac:dyDescent="0.2">
      <c r="A26" s="20">
        <v>1</v>
      </c>
      <c r="B26" s="19" t="s">
        <v>478</v>
      </c>
      <c r="C26" s="19" t="s">
        <v>482</v>
      </c>
      <c r="D26" s="216"/>
      <c r="E26" s="20"/>
      <c r="F26" s="20"/>
      <c r="G26" s="20"/>
      <c r="H26" s="20"/>
      <c r="I26" s="20"/>
      <c r="J26" s="20"/>
      <c r="K26" s="220"/>
      <c r="L26" s="220"/>
      <c r="M26" s="234" t="s">
        <v>529</v>
      </c>
      <c r="N26" s="234" t="str">
        <f>M26</f>
        <v>разработка рабочей проектной документации и проекта организации строительства по объектам</v>
      </c>
      <c r="O26" s="221" t="s">
        <v>478</v>
      </c>
      <c r="P26" s="235">
        <v>0.29499999999999998</v>
      </c>
      <c r="Q26" s="221" t="s">
        <v>530</v>
      </c>
      <c r="R26" s="235">
        <v>0.29499999999999998</v>
      </c>
      <c r="S26" s="221" t="s">
        <v>531</v>
      </c>
      <c r="T26" s="221" t="s">
        <v>531</v>
      </c>
      <c r="U26" s="220"/>
      <c r="V26" s="220">
        <v>1</v>
      </c>
      <c r="W26" s="221" t="s">
        <v>532</v>
      </c>
      <c r="X26" s="235">
        <v>1990</v>
      </c>
      <c r="Y26" s="221"/>
      <c r="Z26" s="223"/>
      <c r="AA26" s="222"/>
      <c r="AB26" s="235">
        <v>1990</v>
      </c>
      <c r="AC26" s="222" t="str">
        <f>W26</f>
        <v>ИП Максимова Ю.С.</v>
      </c>
      <c r="AD26" s="222">
        <v>1990</v>
      </c>
      <c r="AE26" s="235">
        <v>0.29499999999999998</v>
      </c>
      <c r="AF26" s="221" t="s">
        <v>533</v>
      </c>
      <c r="AG26" s="236" t="s">
        <v>534</v>
      </c>
      <c r="AH26" s="223">
        <v>43159</v>
      </c>
      <c r="AI26" s="223">
        <v>43238</v>
      </c>
      <c r="AJ26" s="223">
        <v>43251</v>
      </c>
      <c r="AK26" s="223">
        <v>43251</v>
      </c>
      <c r="AL26" s="238" t="s">
        <v>535</v>
      </c>
      <c r="AM26" s="221" t="s">
        <v>536</v>
      </c>
      <c r="AN26" s="223"/>
      <c r="AO26" s="221" t="s">
        <v>537</v>
      </c>
      <c r="AP26" s="223">
        <v>43259</v>
      </c>
      <c r="AQ26" s="223">
        <v>43259</v>
      </c>
      <c r="AR26" s="238" t="s">
        <v>538</v>
      </c>
      <c r="AS26" s="238" t="s">
        <v>538</v>
      </c>
      <c r="AT26" s="239">
        <v>43371</v>
      </c>
      <c r="AU26" s="221"/>
      <c r="AV26" s="221"/>
    </row>
    <row r="27" spans="1:48" ht="90" x14ac:dyDescent="0.25">
      <c r="A27" s="241">
        <v>2</v>
      </c>
      <c r="B27" s="242" t="s">
        <v>478</v>
      </c>
      <c r="C27" s="242" t="s">
        <v>482</v>
      </c>
      <c r="D27" s="243"/>
      <c r="E27" s="241"/>
      <c r="F27" s="241"/>
      <c r="G27" s="241"/>
      <c r="H27" s="241"/>
      <c r="I27" s="241"/>
      <c r="J27" s="241"/>
      <c r="K27" s="244"/>
      <c r="L27" s="244"/>
      <c r="M27" s="429" t="s">
        <v>539</v>
      </c>
      <c r="N27" s="431" t="s">
        <v>539</v>
      </c>
      <c r="O27" s="245" t="s">
        <v>478</v>
      </c>
      <c r="P27" s="246">
        <v>4.9279999999999999</v>
      </c>
      <c r="Q27" s="245" t="s">
        <v>540</v>
      </c>
      <c r="R27" s="246">
        <v>4.9279999999999999</v>
      </c>
      <c r="S27" s="245" t="s">
        <v>531</v>
      </c>
      <c r="T27" s="245" t="s">
        <v>531</v>
      </c>
      <c r="U27" s="244"/>
      <c r="V27" s="244">
        <v>2</v>
      </c>
      <c r="W27" s="247" t="s">
        <v>541</v>
      </c>
      <c r="X27" s="246">
        <v>4.9279999999999999</v>
      </c>
      <c r="Y27" s="245"/>
      <c r="Z27" s="248"/>
      <c r="AA27" s="249"/>
      <c r="AB27" s="246">
        <v>4.9279999999999999</v>
      </c>
      <c r="AC27" s="247" t="s">
        <v>541</v>
      </c>
      <c r="AD27" s="246">
        <v>5.8150000000000004</v>
      </c>
      <c r="AE27" s="246">
        <v>5.8150000000000004</v>
      </c>
      <c r="AF27" s="245" t="s">
        <v>542</v>
      </c>
      <c r="AG27" s="236" t="s">
        <v>534</v>
      </c>
      <c r="AH27" s="248">
        <v>43315</v>
      </c>
      <c r="AI27" s="248">
        <v>43238</v>
      </c>
      <c r="AJ27" s="248">
        <v>43339</v>
      </c>
      <c r="AK27" s="248">
        <v>43340</v>
      </c>
      <c r="AL27" s="247"/>
      <c r="AM27" s="245"/>
      <c r="AN27" s="248"/>
      <c r="AO27" s="245"/>
      <c r="AP27" s="248"/>
      <c r="AQ27" s="248">
        <v>43350</v>
      </c>
      <c r="AR27" s="250" t="s">
        <v>543</v>
      </c>
      <c r="AS27" s="250" t="s">
        <v>543</v>
      </c>
      <c r="AT27" s="251">
        <v>43461</v>
      </c>
      <c r="AU27" s="245"/>
      <c r="AV27" s="245"/>
    </row>
    <row r="28" spans="1:48" ht="165" customHeight="1" x14ac:dyDescent="0.25">
      <c r="A28" s="252"/>
      <c r="B28" s="253"/>
      <c r="C28" s="253"/>
      <c r="D28" s="254"/>
      <c r="E28" s="252"/>
      <c r="F28" s="252"/>
      <c r="G28" s="252"/>
      <c r="H28" s="252"/>
      <c r="I28" s="252"/>
      <c r="J28" s="252"/>
      <c r="K28" s="255"/>
      <c r="L28" s="255"/>
      <c r="M28" s="430"/>
      <c r="N28" s="432"/>
      <c r="O28" s="256"/>
      <c r="P28" s="257"/>
      <c r="Q28" s="256"/>
      <c r="R28" s="257"/>
      <c r="S28" s="256"/>
      <c r="T28" s="256"/>
      <c r="U28" s="255"/>
      <c r="V28" s="255"/>
      <c r="W28" s="237" t="s">
        <v>544</v>
      </c>
      <c r="X28" s="257">
        <v>4.9279999999999999</v>
      </c>
      <c r="Y28" s="256"/>
      <c r="Z28" s="258"/>
      <c r="AA28" s="259"/>
      <c r="AB28" s="257"/>
      <c r="AC28" s="259"/>
      <c r="AD28" s="259"/>
      <c r="AE28" s="257"/>
      <c r="AF28" s="256"/>
      <c r="AG28" s="260"/>
      <c r="AH28" s="258"/>
      <c r="AI28" s="258"/>
      <c r="AJ28" s="258"/>
      <c r="AK28" s="258"/>
      <c r="AL28" s="237"/>
      <c r="AM28" s="256"/>
      <c r="AN28" s="258"/>
      <c r="AO28" s="256"/>
      <c r="AP28" s="258"/>
      <c r="AQ28" s="258"/>
      <c r="AR28" s="261"/>
      <c r="AS28" s="261"/>
      <c r="AT28" s="262"/>
      <c r="AU28" s="256"/>
      <c r="AV28" s="256"/>
    </row>
  </sheetData>
  <mergeCells count="69">
    <mergeCell ref="M27:M28"/>
    <mergeCell ref="N27:N28"/>
    <mergeCell ref="A17:AV17"/>
    <mergeCell ref="A18:AV18"/>
    <mergeCell ref="A19:AV19"/>
    <mergeCell ref="A20:AV20"/>
    <mergeCell ref="A21:AV21"/>
    <mergeCell ref="A22:A24"/>
    <mergeCell ref="C22:C24"/>
    <mergeCell ref="D22:D24"/>
    <mergeCell ref="B22:B24"/>
    <mergeCell ref="E22:L22"/>
    <mergeCell ref="M22:M24"/>
    <mergeCell ref="N22:N24"/>
    <mergeCell ref="O22:O24"/>
    <mergeCell ref="P22:P24"/>
    <mergeCell ref="A5:AV5"/>
    <mergeCell ref="A16:AV16"/>
    <mergeCell ref="A12:AV12"/>
    <mergeCell ref="A13:AV13"/>
    <mergeCell ref="A14:AV14"/>
    <mergeCell ref="A15:AV15"/>
    <mergeCell ref="A7:AV7"/>
    <mergeCell ref="A8:AV8"/>
    <mergeCell ref="A9:AV9"/>
    <mergeCell ref="A10:AV10"/>
    <mergeCell ref="A11:AV11"/>
    <mergeCell ref="R22:R24"/>
    <mergeCell ref="S22:T22"/>
    <mergeCell ref="U22:U24"/>
    <mergeCell ref="V22:V24"/>
    <mergeCell ref="T23:T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Q22:Q24"/>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59" sqref="B59"/>
    </sheetView>
  </sheetViews>
  <sheetFormatPr defaultRowHeight="15.75" x14ac:dyDescent="0.2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x14ac:dyDescent="0.25">
      <c r="B1" s="39" t="s">
        <v>67</v>
      </c>
    </row>
    <row r="2" spans="1:8" ht="18.75" x14ac:dyDescent="0.3">
      <c r="B2" s="13" t="s">
        <v>8</v>
      </c>
    </row>
    <row r="3" spans="1:8" ht="18.75" x14ac:dyDescent="0.3">
      <c r="B3" s="13" t="s">
        <v>477</v>
      </c>
    </row>
    <row r="4" spans="1:8" x14ac:dyDescent="0.25">
      <c r="B4" s="44"/>
    </row>
    <row r="5" spans="1:8" ht="18.75" x14ac:dyDescent="0.3">
      <c r="A5" s="446" t="str">
        <f>'1. паспорт местоположение'!A5:C5</f>
        <v>Год раскрытия информации: 2018 год</v>
      </c>
      <c r="B5" s="446"/>
      <c r="C5" s="88"/>
      <c r="D5" s="88"/>
      <c r="E5" s="88"/>
      <c r="F5" s="88"/>
      <c r="G5" s="88"/>
      <c r="H5" s="88"/>
    </row>
    <row r="6" spans="1:8" ht="18.75" x14ac:dyDescent="0.3">
      <c r="A6" s="179"/>
      <c r="B6" s="179"/>
      <c r="C6" s="179"/>
      <c r="D6" s="179"/>
      <c r="E6" s="179"/>
      <c r="F6" s="179"/>
      <c r="G6" s="179"/>
      <c r="H6" s="179"/>
    </row>
    <row r="7" spans="1:8" ht="18.75" x14ac:dyDescent="0.25">
      <c r="A7" s="271" t="s">
        <v>7</v>
      </c>
      <c r="B7" s="271"/>
      <c r="C7" s="178"/>
      <c r="D7" s="178"/>
      <c r="E7" s="178"/>
      <c r="F7" s="178"/>
      <c r="G7" s="178"/>
      <c r="H7" s="178"/>
    </row>
    <row r="8" spans="1:8" ht="18.75" x14ac:dyDescent="0.25">
      <c r="A8" s="178"/>
      <c r="B8" s="178"/>
      <c r="C8" s="178"/>
      <c r="D8" s="178"/>
      <c r="E8" s="178"/>
      <c r="F8" s="178"/>
      <c r="G8" s="178"/>
      <c r="H8" s="178"/>
    </row>
    <row r="9" spans="1:8" x14ac:dyDescent="0.25">
      <c r="A9" s="272" t="s">
        <v>478</v>
      </c>
      <c r="B9" s="272"/>
      <c r="C9" s="176"/>
      <c r="D9" s="176"/>
      <c r="E9" s="176"/>
      <c r="F9" s="176"/>
      <c r="G9" s="176"/>
      <c r="H9" s="176"/>
    </row>
    <row r="10" spans="1:8" x14ac:dyDescent="0.25">
      <c r="A10" s="268" t="s">
        <v>6</v>
      </c>
      <c r="B10" s="268"/>
      <c r="C10" s="177"/>
      <c r="D10" s="177"/>
      <c r="E10" s="177"/>
      <c r="F10" s="177"/>
      <c r="G10" s="177"/>
      <c r="H10" s="177"/>
    </row>
    <row r="11" spans="1:8" ht="18.75" x14ac:dyDescent="0.25">
      <c r="A11" s="178"/>
      <c r="B11" s="178"/>
      <c r="C11" s="178"/>
      <c r="D11" s="178"/>
      <c r="E11" s="178"/>
      <c r="F11" s="178"/>
      <c r="G11" s="178"/>
      <c r="H11" s="178"/>
    </row>
    <row r="12" spans="1:8" ht="30.75" customHeight="1" x14ac:dyDescent="0.25">
      <c r="A12" s="272" t="str">
        <f>'1. паспорт местоположение'!A12:C12</f>
        <v>F_2.1.12.2018</v>
      </c>
      <c r="B12" s="272"/>
      <c r="C12" s="176"/>
      <c r="D12" s="176"/>
      <c r="E12" s="176"/>
      <c r="F12" s="176"/>
      <c r="G12" s="176"/>
      <c r="H12" s="176"/>
    </row>
    <row r="13" spans="1:8" x14ac:dyDescent="0.25">
      <c r="A13" s="268" t="s">
        <v>5</v>
      </c>
      <c r="B13" s="268"/>
      <c r="C13" s="177"/>
      <c r="D13" s="177"/>
      <c r="E13" s="177"/>
      <c r="F13" s="177"/>
      <c r="G13" s="177"/>
      <c r="H13" s="177"/>
    </row>
    <row r="14" spans="1:8" ht="18.75" x14ac:dyDescent="0.25">
      <c r="A14" s="9"/>
      <c r="B14" s="9"/>
      <c r="C14" s="9"/>
      <c r="D14" s="9"/>
      <c r="E14" s="9"/>
      <c r="F14" s="9"/>
      <c r="G14" s="9"/>
      <c r="H14" s="9"/>
    </row>
    <row r="15" spans="1:8" x14ac:dyDescent="0.25">
      <c r="A15" s="272" t="str">
        <f>'1. паспорт местоположение'!A15:C15</f>
        <v>Строительство КЛ-10 кВ ТП506-ТП520 протяженностью по трассе 0,55 км</v>
      </c>
      <c r="B15" s="272"/>
      <c r="C15" s="176"/>
      <c r="D15" s="176"/>
      <c r="E15" s="176"/>
      <c r="F15" s="176"/>
      <c r="G15" s="176"/>
      <c r="H15" s="176"/>
    </row>
    <row r="16" spans="1:8" x14ac:dyDescent="0.25">
      <c r="A16" s="268" t="s">
        <v>4</v>
      </c>
      <c r="B16" s="268"/>
      <c r="C16" s="177"/>
      <c r="D16" s="177"/>
      <c r="E16" s="177"/>
      <c r="F16" s="177"/>
      <c r="G16" s="177"/>
      <c r="H16" s="177"/>
    </row>
    <row r="17" spans="1:2" x14ac:dyDescent="0.25">
      <c r="B17" s="149"/>
    </row>
    <row r="18" spans="1:2" ht="33.75" customHeight="1" x14ac:dyDescent="0.25">
      <c r="A18" s="444" t="s">
        <v>461</v>
      </c>
      <c r="B18" s="445"/>
    </row>
    <row r="19" spans="1:2" x14ac:dyDescent="0.25">
      <c r="B19" s="44"/>
    </row>
    <row r="20" spans="1:2" ht="16.5" thickBot="1" x14ac:dyDescent="0.3">
      <c r="B20" s="150"/>
    </row>
    <row r="21" spans="1:2" ht="16.5" thickBot="1" x14ac:dyDescent="0.3">
      <c r="A21" s="151" t="s">
        <v>332</v>
      </c>
      <c r="B21" s="210" t="s">
        <v>526</v>
      </c>
    </row>
    <row r="22" spans="1:2" ht="16.5" thickBot="1" x14ac:dyDescent="0.3">
      <c r="A22" s="151" t="s">
        <v>333</v>
      </c>
      <c r="B22" s="210" t="s">
        <v>483</v>
      </c>
    </row>
    <row r="23" spans="1:2" ht="16.5" thickBot="1" x14ac:dyDescent="0.3">
      <c r="A23" s="151" t="s">
        <v>314</v>
      </c>
      <c r="B23" s="211" t="s">
        <v>511</v>
      </c>
    </row>
    <row r="24" spans="1:2" ht="16.5" thickBot="1" x14ac:dyDescent="0.3">
      <c r="A24" s="151" t="s">
        <v>334</v>
      </c>
      <c r="B24" s="211" t="s">
        <v>479</v>
      </c>
    </row>
    <row r="25" spans="1:2" ht="16.5" thickBot="1" x14ac:dyDescent="0.3">
      <c r="A25" s="152" t="s">
        <v>335</v>
      </c>
      <c r="B25" s="210" t="s">
        <v>528</v>
      </c>
    </row>
    <row r="26" spans="1:2" ht="16.5" thickBot="1" x14ac:dyDescent="0.3">
      <c r="A26" s="153" t="s">
        <v>336</v>
      </c>
      <c r="B26" s="212" t="str">
        <f>'3.3 паспорт описание'!C30</f>
        <v xml:space="preserve">н </v>
      </c>
    </row>
    <row r="27" spans="1:2" ht="29.25" thickBot="1" x14ac:dyDescent="0.3">
      <c r="A27" s="160" t="s">
        <v>509</v>
      </c>
      <c r="B27" s="228">
        <f>'[2]1. паспорт местоположение'!C48</f>
        <v>2.0049999999999999</v>
      </c>
    </row>
    <row r="28" spans="1:2" ht="16.5" thickBot="1" x14ac:dyDescent="0.3">
      <c r="A28" s="156" t="s">
        <v>337</v>
      </c>
      <c r="B28" s="209" t="s">
        <v>488</v>
      </c>
    </row>
    <row r="29" spans="1:2" ht="29.25" thickBot="1" x14ac:dyDescent="0.3">
      <c r="A29" s="161" t="s">
        <v>338</v>
      </c>
      <c r="B29" s="214">
        <f>'[2]7. Паспорт отчет о закупке'!AE26</f>
        <v>0.34799999999999998</v>
      </c>
    </row>
    <row r="30" spans="1:2" ht="29.25" thickBot="1" x14ac:dyDescent="0.3">
      <c r="A30" s="161" t="s">
        <v>339</v>
      </c>
      <c r="B30" s="214">
        <f>B29</f>
        <v>0.34799999999999998</v>
      </c>
    </row>
    <row r="31" spans="1:2" ht="16.5" thickBot="1" x14ac:dyDescent="0.3">
      <c r="A31" s="156" t="s">
        <v>340</v>
      </c>
      <c r="B31" s="156"/>
    </row>
    <row r="32" spans="1:2" ht="29.25" thickBot="1" x14ac:dyDescent="0.3">
      <c r="A32" s="161" t="s">
        <v>341</v>
      </c>
      <c r="B32" s="156"/>
    </row>
    <row r="33" spans="1:2" ht="16.5" thickBot="1" x14ac:dyDescent="0.3">
      <c r="A33" s="156" t="s">
        <v>342</v>
      </c>
      <c r="B33" s="214"/>
    </row>
    <row r="34" spans="1:2" ht="16.5" thickBot="1" x14ac:dyDescent="0.3">
      <c r="A34" s="156" t="s">
        <v>343</v>
      </c>
      <c r="B34" s="156"/>
    </row>
    <row r="35" spans="1:2" ht="16.5" thickBot="1" x14ac:dyDescent="0.3">
      <c r="A35" s="156" t="s">
        <v>344</v>
      </c>
      <c r="B35" s="215"/>
    </row>
    <row r="36" spans="1:2" ht="16.5" thickBot="1" x14ac:dyDescent="0.3">
      <c r="A36" s="156" t="s">
        <v>345</v>
      </c>
      <c r="B36" s="215"/>
    </row>
    <row r="37" spans="1:2" ht="29.25" thickBot="1" x14ac:dyDescent="0.3">
      <c r="A37" s="161" t="s">
        <v>346</v>
      </c>
      <c r="B37" s="240"/>
    </row>
    <row r="38" spans="1:2" ht="16.5" thickBot="1" x14ac:dyDescent="0.3">
      <c r="A38" s="156" t="s">
        <v>342</v>
      </c>
      <c r="B38" s="156"/>
    </row>
    <row r="39" spans="1:2" ht="16.5" thickBot="1" x14ac:dyDescent="0.3">
      <c r="A39" s="156" t="s">
        <v>343</v>
      </c>
      <c r="B39" s="156"/>
    </row>
    <row r="40" spans="1:2" ht="16.5" thickBot="1" x14ac:dyDescent="0.3">
      <c r="A40" s="156" t="s">
        <v>344</v>
      </c>
      <c r="B40" s="156"/>
    </row>
    <row r="41" spans="1:2" ht="16.5" thickBot="1" x14ac:dyDescent="0.3">
      <c r="A41" s="156" t="s">
        <v>345</v>
      </c>
      <c r="B41" s="156"/>
    </row>
    <row r="42" spans="1:2" ht="29.25" thickBot="1" x14ac:dyDescent="0.3">
      <c r="A42" s="161" t="s">
        <v>347</v>
      </c>
      <c r="B42" s="214">
        <f>B30</f>
        <v>0.34799999999999998</v>
      </c>
    </row>
    <row r="43" spans="1:2" ht="16.5" thickBot="1" x14ac:dyDescent="0.3">
      <c r="A43" s="156" t="s">
        <v>342</v>
      </c>
      <c r="B43" s="228"/>
    </row>
    <row r="44" spans="1:2" ht="16.5" thickBot="1" x14ac:dyDescent="0.3">
      <c r="A44" s="156" t="s">
        <v>343</v>
      </c>
      <c r="B44" s="228"/>
    </row>
    <row r="45" spans="1:2" ht="16.5" thickBot="1" x14ac:dyDescent="0.3">
      <c r="A45" s="156" t="s">
        <v>344</v>
      </c>
      <c r="B45" s="228"/>
    </row>
    <row r="46" spans="1:2" ht="16.5" thickBot="1" x14ac:dyDescent="0.3">
      <c r="A46" s="156" t="s">
        <v>345</v>
      </c>
      <c r="B46" s="214">
        <f>B42</f>
        <v>0.34799999999999998</v>
      </c>
    </row>
    <row r="47" spans="1:2" ht="29.25" thickBot="1" x14ac:dyDescent="0.3">
      <c r="A47" s="155" t="s">
        <v>348</v>
      </c>
      <c r="B47" s="162"/>
    </row>
    <row r="48" spans="1:2" ht="16.5" thickBot="1" x14ac:dyDescent="0.3">
      <c r="A48" s="157" t="s">
        <v>340</v>
      </c>
      <c r="B48" s="162"/>
    </row>
    <row r="49" spans="1:2" ht="16.5" thickBot="1" x14ac:dyDescent="0.3">
      <c r="A49" s="157" t="s">
        <v>349</v>
      </c>
      <c r="B49" s="263">
        <v>1.0229999999999999</v>
      </c>
    </row>
    <row r="50" spans="1:2" ht="16.5" thickBot="1" x14ac:dyDescent="0.3">
      <c r="A50" s="157" t="s">
        <v>350</v>
      </c>
      <c r="B50" s="162"/>
    </row>
    <row r="51" spans="1:2" ht="16.5" thickBot="1" x14ac:dyDescent="0.3">
      <c r="A51" s="157" t="s">
        <v>351</v>
      </c>
      <c r="B51" s="162"/>
    </row>
    <row r="52" spans="1:2" ht="16.5" thickBot="1" x14ac:dyDescent="0.3">
      <c r="A52" s="152" t="s">
        <v>352</v>
      </c>
      <c r="B52" s="163"/>
    </row>
    <row r="53" spans="1:2" ht="16.5" thickBot="1" x14ac:dyDescent="0.3">
      <c r="A53" s="152" t="s">
        <v>353</v>
      </c>
      <c r="B53" s="163"/>
    </row>
    <row r="54" spans="1:2" ht="16.5" thickBot="1" x14ac:dyDescent="0.3">
      <c r="A54" s="152" t="s">
        <v>354</v>
      </c>
      <c r="B54" s="163"/>
    </row>
    <row r="55" spans="1:2" ht="16.5" thickBot="1" x14ac:dyDescent="0.3">
      <c r="A55" s="153" t="s">
        <v>355</v>
      </c>
      <c r="B55" s="154"/>
    </row>
    <row r="56" spans="1:2" x14ac:dyDescent="0.25">
      <c r="A56" s="155" t="s">
        <v>356</v>
      </c>
      <c r="B56" s="157"/>
    </row>
    <row r="57" spans="1:2" x14ac:dyDescent="0.25">
      <c r="A57" s="158" t="s">
        <v>357</v>
      </c>
      <c r="B57" s="158" t="s">
        <v>545</v>
      </c>
    </row>
    <row r="58" spans="1:2" x14ac:dyDescent="0.25">
      <c r="A58" s="158" t="s">
        <v>358</v>
      </c>
      <c r="B58" s="158" t="str">
        <f>'[2]7. Паспорт отчет о закупке'!AC26</f>
        <v>ИП Максимова Ю.С.</v>
      </c>
    </row>
    <row r="59" spans="1:2" x14ac:dyDescent="0.25">
      <c r="A59" s="158" t="s">
        <v>359</v>
      </c>
      <c r="B59" s="158"/>
    </row>
    <row r="60" spans="1:2" x14ac:dyDescent="0.25">
      <c r="A60" s="158" t="s">
        <v>360</v>
      </c>
      <c r="B60" s="158"/>
    </row>
    <row r="61" spans="1:2" ht="16.5" thickBot="1" x14ac:dyDescent="0.3">
      <c r="A61" s="159" t="s">
        <v>361</v>
      </c>
      <c r="B61" s="159"/>
    </row>
    <row r="62" spans="1:2" ht="30.75" thickBot="1" x14ac:dyDescent="0.3">
      <c r="A62" s="157" t="s">
        <v>362</v>
      </c>
      <c r="B62" s="209" t="s">
        <v>479</v>
      </c>
    </row>
    <row r="63" spans="1:2" ht="29.25" thickBot="1" x14ac:dyDescent="0.3">
      <c r="A63" s="152" t="s">
        <v>363</v>
      </c>
      <c r="B63" s="209" t="s">
        <v>479</v>
      </c>
    </row>
    <row r="64" spans="1:2" ht="16.5" thickBot="1" x14ac:dyDescent="0.3">
      <c r="A64" s="157" t="s">
        <v>340</v>
      </c>
      <c r="B64" s="209" t="s">
        <v>479</v>
      </c>
    </row>
    <row r="65" spans="1:2" ht="16.5" thickBot="1" x14ac:dyDescent="0.3">
      <c r="A65" s="157" t="s">
        <v>364</v>
      </c>
      <c r="B65" s="209" t="s">
        <v>479</v>
      </c>
    </row>
    <row r="66" spans="1:2" ht="16.5" thickBot="1" x14ac:dyDescent="0.3">
      <c r="A66" s="157" t="s">
        <v>365</v>
      </c>
      <c r="B66" s="209" t="s">
        <v>479</v>
      </c>
    </row>
    <row r="67" spans="1:2" ht="21" customHeight="1" thickBot="1" x14ac:dyDescent="0.3">
      <c r="A67" s="164" t="s">
        <v>366</v>
      </c>
      <c r="B67" s="224" t="s">
        <v>523</v>
      </c>
    </row>
    <row r="68" spans="1:2" ht="16.5" thickBot="1" x14ac:dyDescent="0.3">
      <c r="A68" s="152" t="s">
        <v>367</v>
      </c>
      <c r="B68" s="163"/>
    </row>
    <row r="69" spans="1:2" ht="16.5" thickBot="1" x14ac:dyDescent="0.3">
      <c r="A69" s="158" t="s">
        <v>368</v>
      </c>
      <c r="B69" s="165"/>
    </row>
    <row r="70" spans="1:2" ht="16.5" thickBot="1" x14ac:dyDescent="0.3">
      <c r="A70" s="158" t="s">
        <v>369</v>
      </c>
      <c r="B70" s="208" t="s">
        <v>479</v>
      </c>
    </row>
    <row r="71" spans="1:2" ht="16.5" thickBot="1" x14ac:dyDescent="0.3">
      <c r="A71" s="158" t="s">
        <v>370</v>
      </c>
      <c r="B71" s="208" t="s">
        <v>479</v>
      </c>
    </row>
    <row r="72" spans="1:2" ht="29.25" thickBot="1" x14ac:dyDescent="0.3">
      <c r="A72" s="166" t="s">
        <v>371</v>
      </c>
      <c r="B72" s="208"/>
    </row>
    <row r="73" spans="1:2" ht="28.5" x14ac:dyDescent="0.25">
      <c r="A73" s="155" t="s">
        <v>372</v>
      </c>
      <c r="B73" s="441" t="s">
        <v>495</v>
      </c>
    </row>
    <row r="74" spans="1:2" x14ac:dyDescent="0.25">
      <c r="A74" s="158" t="s">
        <v>373</v>
      </c>
      <c r="B74" s="442"/>
    </row>
    <row r="75" spans="1:2" x14ac:dyDescent="0.25">
      <c r="A75" s="158" t="s">
        <v>374</v>
      </c>
      <c r="B75" s="442"/>
    </row>
    <row r="76" spans="1:2" x14ac:dyDescent="0.25">
      <c r="A76" s="158" t="s">
        <v>375</v>
      </c>
      <c r="B76" s="442"/>
    </row>
    <row r="77" spans="1:2" x14ac:dyDescent="0.25">
      <c r="A77" s="158" t="s">
        <v>376</v>
      </c>
      <c r="B77" s="442"/>
    </row>
    <row r="78" spans="1:2" ht="16.5" thickBot="1" x14ac:dyDescent="0.3">
      <c r="A78" s="167" t="s">
        <v>377</v>
      </c>
      <c r="B78" s="443"/>
    </row>
    <row r="81" spans="1:2" x14ac:dyDescent="0.25">
      <c r="A81" s="168"/>
      <c r="B81" s="169"/>
    </row>
    <row r="82" spans="1:2" x14ac:dyDescent="0.25">
      <c r="B82" s="170"/>
    </row>
    <row r="83" spans="1:2" x14ac:dyDescent="0.25">
      <c r="B83" s="171"/>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5" sqref="A5"/>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67</v>
      </c>
    </row>
    <row r="2" spans="1:28" s="10" customFormat="1" ht="18.75" customHeight="1" x14ac:dyDescent="0.3">
      <c r="A2" s="16"/>
      <c r="S2" s="13" t="s">
        <v>8</v>
      </c>
    </row>
    <row r="3" spans="1:28" s="10" customFormat="1" ht="18.75" x14ac:dyDescent="0.3">
      <c r="S3" s="13" t="s">
        <v>66</v>
      </c>
    </row>
    <row r="4" spans="1:28" s="10" customFormat="1" ht="18.75" customHeight="1" x14ac:dyDescent="0.2">
      <c r="A4" s="267" t="str">
        <f>'1. паспорт местоположение'!A5:C5</f>
        <v>Год раскрытия информации: 2018 год</v>
      </c>
      <c r="B4" s="267"/>
      <c r="C4" s="267"/>
      <c r="D4" s="267"/>
      <c r="E4" s="267"/>
      <c r="F4" s="267"/>
      <c r="G4" s="267"/>
      <c r="H4" s="267"/>
      <c r="I4" s="267"/>
      <c r="J4" s="267"/>
      <c r="K4" s="267"/>
      <c r="L4" s="267"/>
      <c r="M4" s="267"/>
      <c r="N4" s="267"/>
      <c r="O4" s="267"/>
      <c r="P4" s="267"/>
      <c r="Q4" s="267"/>
      <c r="R4" s="267"/>
      <c r="S4" s="267"/>
    </row>
    <row r="5" spans="1:28" s="10" customFormat="1" ht="15.75" x14ac:dyDescent="0.2">
      <c r="A5" s="15"/>
    </row>
    <row r="6" spans="1:28" s="10" customFormat="1" ht="18.75" x14ac:dyDescent="0.2">
      <c r="A6" s="271" t="s">
        <v>7</v>
      </c>
      <c r="B6" s="271"/>
      <c r="C6" s="271"/>
      <c r="D6" s="271"/>
      <c r="E6" s="271"/>
      <c r="F6" s="271"/>
      <c r="G6" s="271"/>
      <c r="H6" s="271"/>
      <c r="I6" s="271"/>
      <c r="J6" s="271"/>
      <c r="K6" s="271"/>
      <c r="L6" s="271"/>
      <c r="M6" s="271"/>
      <c r="N6" s="271"/>
      <c r="O6" s="271"/>
      <c r="P6" s="271"/>
      <c r="Q6" s="271"/>
      <c r="R6" s="271"/>
      <c r="S6" s="271"/>
      <c r="T6" s="11"/>
      <c r="U6" s="11"/>
      <c r="V6" s="11"/>
      <c r="W6" s="11"/>
      <c r="X6" s="11"/>
      <c r="Y6" s="11"/>
      <c r="Z6" s="11"/>
      <c r="AA6" s="11"/>
      <c r="AB6" s="11"/>
    </row>
    <row r="7" spans="1:28" s="10" customFormat="1" ht="18.75" x14ac:dyDescent="0.2">
      <c r="A7" s="271"/>
      <c r="B7" s="271"/>
      <c r="C7" s="271"/>
      <c r="D7" s="271"/>
      <c r="E7" s="271"/>
      <c r="F7" s="271"/>
      <c r="G7" s="271"/>
      <c r="H7" s="271"/>
      <c r="I7" s="271"/>
      <c r="J7" s="271"/>
      <c r="K7" s="271"/>
      <c r="L7" s="271"/>
      <c r="M7" s="271"/>
      <c r="N7" s="271"/>
      <c r="O7" s="271"/>
      <c r="P7" s="271"/>
      <c r="Q7" s="271"/>
      <c r="R7" s="271"/>
      <c r="S7" s="271"/>
      <c r="T7" s="11"/>
      <c r="U7" s="11"/>
      <c r="V7" s="11"/>
      <c r="W7" s="11"/>
      <c r="X7" s="11"/>
      <c r="Y7" s="11"/>
      <c r="Z7" s="11"/>
      <c r="AA7" s="11"/>
      <c r="AB7" s="11"/>
    </row>
    <row r="8" spans="1:28" s="10" customFormat="1" ht="18.75" x14ac:dyDescent="0.2">
      <c r="A8" s="272" t="s">
        <v>478</v>
      </c>
      <c r="B8" s="272"/>
      <c r="C8" s="272"/>
      <c r="D8" s="272"/>
      <c r="E8" s="272"/>
      <c r="F8" s="272"/>
      <c r="G8" s="272"/>
      <c r="H8" s="272"/>
      <c r="I8" s="272"/>
      <c r="J8" s="272"/>
      <c r="K8" s="272"/>
      <c r="L8" s="272"/>
      <c r="M8" s="272"/>
      <c r="N8" s="272"/>
      <c r="O8" s="272"/>
      <c r="P8" s="272"/>
      <c r="Q8" s="272"/>
      <c r="R8" s="272"/>
      <c r="S8" s="272"/>
      <c r="T8" s="11"/>
      <c r="U8" s="11"/>
      <c r="V8" s="11"/>
      <c r="W8" s="11"/>
      <c r="X8" s="11"/>
      <c r="Y8" s="11"/>
      <c r="Z8" s="11"/>
      <c r="AA8" s="11"/>
      <c r="AB8" s="11"/>
    </row>
    <row r="9" spans="1:28" s="10" customFormat="1" ht="18.75" x14ac:dyDescent="0.2">
      <c r="A9" s="268" t="s">
        <v>6</v>
      </c>
      <c r="B9" s="268"/>
      <c r="C9" s="268"/>
      <c r="D9" s="268"/>
      <c r="E9" s="268"/>
      <c r="F9" s="268"/>
      <c r="G9" s="268"/>
      <c r="H9" s="268"/>
      <c r="I9" s="268"/>
      <c r="J9" s="268"/>
      <c r="K9" s="268"/>
      <c r="L9" s="268"/>
      <c r="M9" s="268"/>
      <c r="N9" s="268"/>
      <c r="O9" s="268"/>
      <c r="P9" s="268"/>
      <c r="Q9" s="268"/>
      <c r="R9" s="268"/>
      <c r="S9" s="268"/>
      <c r="T9" s="11"/>
      <c r="U9" s="11"/>
      <c r="V9" s="11"/>
      <c r="W9" s="11"/>
      <c r="X9" s="11"/>
      <c r="Y9" s="11"/>
      <c r="Z9" s="11"/>
      <c r="AA9" s="11"/>
      <c r="AB9" s="11"/>
    </row>
    <row r="10" spans="1:28" s="10" customFormat="1" ht="18.75" x14ac:dyDescent="0.2">
      <c r="A10" s="271"/>
      <c r="B10" s="271"/>
      <c r="C10" s="271"/>
      <c r="D10" s="271"/>
      <c r="E10" s="271"/>
      <c r="F10" s="271"/>
      <c r="G10" s="271"/>
      <c r="H10" s="271"/>
      <c r="I10" s="271"/>
      <c r="J10" s="271"/>
      <c r="K10" s="271"/>
      <c r="L10" s="271"/>
      <c r="M10" s="271"/>
      <c r="N10" s="271"/>
      <c r="O10" s="271"/>
      <c r="P10" s="271"/>
      <c r="Q10" s="271"/>
      <c r="R10" s="271"/>
      <c r="S10" s="271"/>
      <c r="T10" s="11"/>
      <c r="U10" s="11"/>
      <c r="V10" s="11"/>
      <c r="W10" s="11"/>
      <c r="X10" s="11"/>
      <c r="Y10" s="11"/>
      <c r="Z10" s="11"/>
      <c r="AA10" s="11"/>
      <c r="AB10" s="11"/>
    </row>
    <row r="11" spans="1:28" s="10" customFormat="1" ht="18.75" x14ac:dyDescent="0.2">
      <c r="A11" s="272" t="str">
        <f>'1. паспорт местоположение'!A12:C12</f>
        <v>F_2.1.12.2018</v>
      </c>
      <c r="B11" s="272"/>
      <c r="C11" s="272"/>
      <c r="D11" s="272"/>
      <c r="E11" s="272"/>
      <c r="F11" s="272"/>
      <c r="G11" s="272"/>
      <c r="H11" s="272"/>
      <c r="I11" s="272"/>
      <c r="J11" s="272"/>
      <c r="K11" s="272"/>
      <c r="L11" s="272"/>
      <c r="M11" s="272"/>
      <c r="N11" s="272"/>
      <c r="O11" s="272"/>
      <c r="P11" s="272"/>
      <c r="Q11" s="272"/>
      <c r="R11" s="272"/>
      <c r="S11" s="272"/>
      <c r="T11" s="11"/>
      <c r="U11" s="11"/>
      <c r="V11" s="11"/>
      <c r="W11" s="11"/>
      <c r="X11" s="11"/>
      <c r="Y11" s="11"/>
      <c r="Z11" s="11"/>
      <c r="AA11" s="11"/>
      <c r="AB11" s="11"/>
    </row>
    <row r="12" spans="1:28" s="10" customFormat="1" ht="18.75" x14ac:dyDescent="0.2">
      <c r="A12" s="268" t="s">
        <v>5</v>
      </c>
      <c r="B12" s="268"/>
      <c r="C12" s="268"/>
      <c r="D12" s="268"/>
      <c r="E12" s="268"/>
      <c r="F12" s="268"/>
      <c r="G12" s="268"/>
      <c r="H12" s="268"/>
      <c r="I12" s="268"/>
      <c r="J12" s="268"/>
      <c r="K12" s="268"/>
      <c r="L12" s="268"/>
      <c r="M12" s="268"/>
      <c r="N12" s="268"/>
      <c r="O12" s="268"/>
      <c r="P12" s="268"/>
      <c r="Q12" s="268"/>
      <c r="R12" s="268"/>
      <c r="S12" s="268"/>
      <c r="T12" s="11"/>
      <c r="U12" s="11"/>
      <c r="V12" s="11"/>
      <c r="W12" s="11"/>
      <c r="X12" s="11"/>
      <c r="Y12" s="11"/>
      <c r="Z12" s="11"/>
      <c r="AA12" s="11"/>
      <c r="AB12" s="11"/>
    </row>
    <row r="13" spans="1:28" s="7" customFormat="1" ht="15.75" customHeight="1" x14ac:dyDescent="0.2">
      <c r="A13" s="277"/>
      <c r="B13" s="277"/>
      <c r="C13" s="277"/>
      <c r="D13" s="277"/>
      <c r="E13" s="277"/>
      <c r="F13" s="277"/>
      <c r="G13" s="277"/>
      <c r="H13" s="277"/>
      <c r="I13" s="277"/>
      <c r="J13" s="277"/>
      <c r="K13" s="277"/>
      <c r="L13" s="277"/>
      <c r="M13" s="277"/>
      <c r="N13" s="277"/>
      <c r="O13" s="277"/>
      <c r="P13" s="277"/>
      <c r="Q13" s="277"/>
      <c r="R13" s="277"/>
      <c r="S13" s="277"/>
      <c r="T13" s="8"/>
      <c r="U13" s="8"/>
      <c r="V13" s="8"/>
      <c r="W13" s="8"/>
      <c r="X13" s="8"/>
      <c r="Y13" s="8"/>
      <c r="Z13" s="8"/>
      <c r="AA13" s="8"/>
      <c r="AB13" s="8"/>
    </row>
    <row r="14" spans="1:28" s="2" customFormat="1" ht="15.75" x14ac:dyDescent="0.2">
      <c r="A14" s="272" t="str">
        <f>'1. паспорт местоположение'!A15:C15</f>
        <v>Строительство КЛ-10 кВ ТП506-ТП520 протяженностью по трассе 0,55 км</v>
      </c>
      <c r="B14" s="272"/>
      <c r="C14" s="272"/>
      <c r="D14" s="272"/>
      <c r="E14" s="272"/>
      <c r="F14" s="272"/>
      <c r="G14" s="272"/>
      <c r="H14" s="272"/>
      <c r="I14" s="272"/>
      <c r="J14" s="272"/>
      <c r="K14" s="272"/>
      <c r="L14" s="272"/>
      <c r="M14" s="272"/>
      <c r="N14" s="272"/>
      <c r="O14" s="272"/>
      <c r="P14" s="272"/>
      <c r="Q14" s="272"/>
      <c r="R14" s="272"/>
      <c r="S14" s="272"/>
      <c r="T14" s="6"/>
      <c r="U14" s="6"/>
      <c r="V14" s="6"/>
      <c r="W14" s="6"/>
      <c r="X14" s="6"/>
      <c r="Y14" s="6"/>
      <c r="Z14" s="6"/>
      <c r="AA14" s="6"/>
      <c r="AB14" s="6"/>
    </row>
    <row r="15" spans="1:28" s="2" customFormat="1" ht="15" customHeight="1" x14ac:dyDescent="0.2">
      <c r="A15" s="268" t="s">
        <v>4</v>
      </c>
      <c r="B15" s="268"/>
      <c r="C15" s="268"/>
      <c r="D15" s="268"/>
      <c r="E15" s="268"/>
      <c r="F15" s="268"/>
      <c r="G15" s="268"/>
      <c r="H15" s="268"/>
      <c r="I15" s="268"/>
      <c r="J15" s="268"/>
      <c r="K15" s="268"/>
      <c r="L15" s="268"/>
      <c r="M15" s="268"/>
      <c r="N15" s="268"/>
      <c r="O15" s="268"/>
      <c r="P15" s="268"/>
      <c r="Q15" s="268"/>
      <c r="R15" s="268"/>
      <c r="S15" s="268"/>
      <c r="T15" s="4"/>
      <c r="U15" s="4"/>
      <c r="V15" s="4"/>
      <c r="W15" s="4"/>
      <c r="X15" s="4"/>
      <c r="Y15" s="4"/>
      <c r="Z15" s="4"/>
      <c r="AA15" s="4"/>
      <c r="AB15" s="4"/>
    </row>
    <row r="16" spans="1:28" s="2" customFormat="1" ht="15" customHeight="1" x14ac:dyDescent="0.2">
      <c r="A16" s="278"/>
      <c r="B16" s="278"/>
      <c r="C16" s="278"/>
      <c r="D16" s="278"/>
      <c r="E16" s="278"/>
      <c r="F16" s="278"/>
      <c r="G16" s="278"/>
      <c r="H16" s="278"/>
      <c r="I16" s="278"/>
      <c r="J16" s="278"/>
      <c r="K16" s="278"/>
      <c r="L16" s="278"/>
      <c r="M16" s="278"/>
      <c r="N16" s="278"/>
      <c r="O16" s="278"/>
      <c r="P16" s="278"/>
      <c r="Q16" s="278"/>
      <c r="R16" s="278"/>
      <c r="S16" s="278"/>
      <c r="T16" s="3"/>
      <c r="U16" s="3"/>
      <c r="V16" s="3"/>
      <c r="W16" s="3"/>
      <c r="X16" s="3"/>
      <c r="Y16" s="3"/>
    </row>
    <row r="17" spans="1:28" s="2" customFormat="1" ht="45.75" customHeight="1" x14ac:dyDescent="0.2">
      <c r="A17" s="269" t="s">
        <v>436</v>
      </c>
      <c r="B17" s="269"/>
      <c r="C17" s="269"/>
      <c r="D17" s="269"/>
      <c r="E17" s="269"/>
      <c r="F17" s="269"/>
      <c r="G17" s="269"/>
      <c r="H17" s="269"/>
      <c r="I17" s="269"/>
      <c r="J17" s="269"/>
      <c r="K17" s="269"/>
      <c r="L17" s="269"/>
      <c r="M17" s="269"/>
      <c r="N17" s="269"/>
      <c r="O17" s="269"/>
      <c r="P17" s="269"/>
      <c r="Q17" s="269"/>
      <c r="R17" s="269"/>
      <c r="S17" s="269"/>
      <c r="T17" s="5"/>
      <c r="U17" s="5"/>
      <c r="V17" s="5"/>
      <c r="W17" s="5"/>
      <c r="X17" s="5"/>
      <c r="Y17" s="5"/>
      <c r="Z17" s="5"/>
      <c r="AA17" s="5"/>
      <c r="AB17" s="5"/>
    </row>
    <row r="18" spans="1:28" s="2" customFormat="1" ht="15" customHeight="1" x14ac:dyDescent="0.2">
      <c r="A18" s="279"/>
      <c r="B18" s="279"/>
      <c r="C18" s="279"/>
      <c r="D18" s="279"/>
      <c r="E18" s="279"/>
      <c r="F18" s="279"/>
      <c r="G18" s="279"/>
      <c r="H18" s="279"/>
      <c r="I18" s="279"/>
      <c r="J18" s="279"/>
      <c r="K18" s="279"/>
      <c r="L18" s="279"/>
      <c r="M18" s="279"/>
      <c r="N18" s="279"/>
      <c r="O18" s="279"/>
      <c r="P18" s="279"/>
      <c r="Q18" s="279"/>
      <c r="R18" s="279"/>
      <c r="S18" s="279"/>
      <c r="T18" s="3"/>
      <c r="U18" s="3"/>
      <c r="V18" s="3"/>
      <c r="W18" s="3"/>
      <c r="X18" s="3"/>
      <c r="Y18" s="3"/>
    </row>
    <row r="19" spans="1:28" s="2" customFormat="1" ht="54" customHeight="1" x14ac:dyDescent="0.2">
      <c r="A19" s="273" t="s">
        <v>3</v>
      </c>
      <c r="B19" s="273" t="s">
        <v>95</v>
      </c>
      <c r="C19" s="274" t="s">
        <v>331</v>
      </c>
      <c r="D19" s="273" t="s">
        <v>330</v>
      </c>
      <c r="E19" s="273" t="s">
        <v>94</v>
      </c>
      <c r="F19" s="273" t="s">
        <v>93</v>
      </c>
      <c r="G19" s="273" t="s">
        <v>326</v>
      </c>
      <c r="H19" s="273" t="s">
        <v>92</v>
      </c>
      <c r="I19" s="273" t="s">
        <v>91</v>
      </c>
      <c r="J19" s="273" t="s">
        <v>90</v>
      </c>
      <c r="K19" s="273" t="s">
        <v>89</v>
      </c>
      <c r="L19" s="273" t="s">
        <v>88</v>
      </c>
      <c r="M19" s="273" t="s">
        <v>87</v>
      </c>
      <c r="N19" s="273" t="s">
        <v>86</v>
      </c>
      <c r="O19" s="273" t="s">
        <v>85</v>
      </c>
      <c r="P19" s="273" t="s">
        <v>84</v>
      </c>
      <c r="Q19" s="273" t="s">
        <v>329</v>
      </c>
      <c r="R19" s="273"/>
      <c r="S19" s="276" t="s">
        <v>430</v>
      </c>
      <c r="T19" s="3"/>
      <c r="U19" s="3"/>
      <c r="V19" s="3"/>
      <c r="W19" s="3"/>
      <c r="X19" s="3"/>
      <c r="Y19" s="3"/>
    </row>
    <row r="20" spans="1:28" s="2" customFormat="1" ht="180.75" customHeight="1" x14ac:dyDescent="0.2">
      <c r="A20" s="273"/>
      <c r="B20" s="273"/>
      <c r="C20" s="275"/>
      <c r="D20" s="273"/>
      <c r="E20" s="273"/>
      <c r="F20" s="273"/>
      <c r="G20" s="273"/>
      <c r="H20" s="273"/>
      <c r="I20" s="273"/>
      <c r="J20" s="273"/>
      <c r="K20" s="273"/>
      <c r="L20" s="273"/>
      <c r="M20" s="273"/>
      <c r="N20" s="273"/>
      <c r="O20" s="273"/>
      <c r="P20" s="273"/>
      <c r="Q20" s="42" t="s">
        <v>327</v>
      </c>
      <c r="R20" s="43" t="s">
        <v>328</v>
      </c>
      <c r="S20" s="276"/>
      <c r="T20" s="28"/>
      <c r="U20" s="28"/>
      <c r="V20" s="28"/>
      <c r="W20" s="28"/>
      <c r="X20" s="28"/>
      <c r="Y20" s="28"/>
      <c r="Z20" s="27"/>
      <c r="AA20" s="27"/>
      <c r="AB20" s="27"/>
    </row>
    <row r="21" spans="1:28" s="2" customFormat="1" ht="18.75" x14ac:dyDescent="0.2">
      <c r="A21" s="42">
        <v>1</v>
      </c>
      <c r="B21" s="46">
        <v>2</v>
      </c>
      <c r="C21" s="42">
        <v>3</v>
      </c>
      <c r="D21" s="46">
        <v>4</v>
      </c>
      <c r="E21" s="42">
        <v>5</v>
      </c>
      <c r="F21" s="46">
        <v>6</v>
      </c>
      <c r="G21" s="181">
        <v>7</v>
      </c>
      <c r="H21" s="182">
        <v>8</v>
      </c>
      <c r="I21" s="181">
        <v>9</v>
      </c>
      <c r="J21" s="182">
        <v>10</v>
      </c>
      <c r="K21" s="181">
        <v>11</v>
      </c>
      <c r="L21" s="182">
        <v>12</v>
      </c>
      <c r="M21" s="181">
        <v>13</v>
      </c>
      <c r="N21" s="182">
        <v>14</v>
      </c>
      <c r="O21" s="181">
        <v>15</v>
      </c>
      <c r="P21" s="182">
        <v>16</v>
      </c>
      <c r="Q21" s="181">
        <v>17</v>
      </c>
      <c r="R21" s="182">
        <v>18</v>
      </c>
      <c r="S21" s="181">
        <v>19</v>
      </c>
      <c r="T21" s="28"/>
      <c r="U21" s="28"/>
      <c r="V21" s="28"/>
      <c r="W21" s="28"/>
      <c r="X21" s="28"/>
      <c r="Y21" s="28"/>
      <c r="Z21" s="27"/>
      <c r="AA21" s="27"/>
      <c r="AB21" s="27"/>
    </row>
    <row r="22" spans="1:28" s="2" customFormat="1" ht="32.25" customHeight="1" x14ac:dyDescent="0.2">
      <c r="A22" s="42">
        <v>1</v>
      </c>
      <c r="B22" s="213" t="s">
        <v>493</v>
      </c>
      <c r="C22" s="213" t="s">
        <v>493</v>
      </c>
      <c r="D22" s="198" t="s">
        <v>493</v>
      </c>
      <c r="E22" s="213" t="s">
        <v>493</v>
      </c>
      <c r="F22" s="213" t="s">
        <v>493</v>
      </c>
      <c r="G22" s="213" t="s">
        <v>493</v>
      </c>
      <c r="H22" s="213" t="s">
        <v>493</v>
      </c>
      <c r="I22" s="213" t="s">
        <v>493</v>
      </c>
      <c r="J22" s="213" t="s">
        <v>493</v>
      </c>
      <c r="K22" s="213" t="s">
        <v>493</v>
      </c>
      <c r="L22" s="213" t="s">
        <v>493</v>
      </c>
      <c r="M22" s="213" t="s">
        <v>493</v>
      </c>
      <c r="N22" s="213" t="s">
        <v>493</v>
      </c>
      <c r="O22" s="213" t="s">
        <v>493</v>
      </c>
      <c r="P22" s="213" t="s">
        <v>493</v>
      </c>
      <c r="Q22" s="213" t="s">
        <v>493</v>
      </c>
      <c r="R22" s="213" t="s">
        <v>493</v>
      </c>
      <c r="S22" s="213" t="s">
        <v>493</v>
      </c>
      <c r="T22" s="28"/>
      <c r="U22" s="28"/>
      <c r="V22" s="28"/>
      <c r="W22" s="28"/>
      <c r="X22" s="28"/>
      <c r="Y22" s="28"/>
      <c r="Z22" s="27"/>
      <c r="AA22" s="27"/>
      <c r="AB22" s="27"/>
    </row>
    <row r="23" spans="1:28" ht="20.25" customHeight="1" x14ac:dyDescent="0.25">
      <c r="A23" s="146"/>
      <c r="B23" s="46" t="s">
        <v>325</v>
      </c>
      <c r="C23" s="213" t="s">
        <v>493</v>
      </c>
      <c r="D23" s="213" t="s">
        <v>493</v>
      </c>
      <c r="E23" s="213" t="s">
        <v>493</v>
      </c>
      <c r="F23" s="213" t="s">
        <v>493</v>
      </c>
      <c r="G23" s="213" t="s">
        <v>493</v>
      </c>
      <c r="H23" s="213" t="s">
        <v>493</v>
      </c>
      <c r="I23" s="213" t="s">
        <v>493</v>
      </c>
      <c r="J23" s="213" t="s">
        <v>493</v>
      </c>
      <c r="K23" s="213" t="s">
        <v>493</v>
      </c>
      <c r="L23" s="213" t="s">
        <v>493</v>
      </c>
      <c r="M23" s="213" t="s">
        <v>493</v>
      </c>
      <c r="N23" s="213" t="s">
        <v>493</v>
      </c>
      <c r="O23" s="213" t="s">
        <v>493</v>
      </c>
      <c r="P23" s="213" t="s">
        <v>493</v>
      </c>
      <c r="Q23" s="213" t="s">
        <v>493</v>
      </c>
      <c r="R23" s="213" t="s">
        <v>493</v>
      </c>
      <c r="S23" s="213" t="s">
        <v>493</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A7" sqref="A7"/>
    </sheetView>
  </sheetViews>
  <sheetFormatPr defaultColWidth="10.7109375" defaultRowHeight="15.75" x14ac:dyDescent="0.2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67</v>
      </c>
    </row>
    <row r="3" spans="1:20" s="10" customFormat="1" ht="18.75" customHeight="1" x14ac:dyDescent="0.3">
      <c r="A3" s="16"/>
      <c r="H3" s="14"/>
      <c r="T3" s="13" t="s">
        <v>8</v>
      </c>
    </row>
    <row r="4" spans="1:20" s="10" customFormat="1" ht="18.75" customHeight="1" x14ac:dyDescent="0.3">
      <c r="A4" s="16"/>
      <c r="H4" s="14"/>
      <c r="T4" s="13" t="s">
        <v>66</v>
      </c>
    </row>
    <row r="5" spans="1:20" s="10" customFormat="1" ht="18.75" customHeight="1" x14ac:dyDescent="0.3">
      <c r="A5" s="16"/>
      <c r="H5" s="14"/>
      <c r="T5" s="13"/>
    </row>
    <row r="6" spans="1:20" s="10" customFormat="1" x14ac:dyDescent="0.2">
      <c r="A6" s="267" t="str">
        <f>'1. паспорт местоположение'!A5:C5</f>
        <v>Год раскрытия информации: 2018 год</v>
      </c>
      <c r="B6" s="267"/>
      <c r="C6" s="267"/>
      <c r="D6" s="267"/>
      <c r="E6" s="267"/>
      <c r="F6" s="267"/>
      <c r="G6" s="267"/>
      <c r="H6" s="267"/>
      <c r="I6" s="267"/>
      <c r="J6" s="267"/>
      <c r="K6" s="267"/>
      <c r="L6" s="267"/>
      <c r="M6" s="267"/>
      <c r="N6" s="267"/>
      <c r="O6" s="267"/>
      <c r="P6" s="267"/>
      <c r="Q6" s="267"/>
      <c r="R6" s="267"/>
      <c r="S6" s="267"/>
      <c r="T6" s="267"/>
    </row>
    <row r="7" spans="1:20" s="10" customFormat="1" x14ac:dyDescent="0.2">
      <c r="A7" s="15"/>
      <c r="H7" s="14"/>
    </row>
    <row r="8" spans="1:20" s="10" customFormat="1" ht="18.75" x14ac:dyDescent="0.2">
      <c r="A8" s="271" t="s">
        <v>7</v>
      </c>
      <c r="B8" s="271"/>
      <c r="C8" s="271"/>
      <c r="D8" s="271"/>
      <c r="E8" s="271"/>
      <c r="F8" s="271"/>
      <c r="G8" s="271"/>
      <c r="H8" s="271"/>
      <c r="I8" s="271"/>
      <c r="J8" s="271"/>
      <c r="K8" s="271"/>
      <c r="L8" s="271"/>
      <c r="M8" s="271"/>
      <c r="N8" s="271"/>
      <c r="O8" s="271"/>
      <c r="P8" s="271"/>
      <c r="Q8" s="271"/>
      <c r="R8" s="271"/>
      <c r="S8" s="271"/>
      <c r="T8" s="271"/>
    </row>
    <row r="9" spans="1:20" s="10" customFormat="1" ht="18.75" x14ac:dyDescent="0.2">
      <c r="A9" s="271"/>
      <c r="B9" s="271"/>
      <c r="C9" s="271"/>
      <c r="D9" s="271"/>
      <c r="E9" s="271"/>
      <c r="F9" s="271"/>
      <c r="G9" s="271"/>
      <c r="H9" s="271"/>
      <c r="I9" s="271"/>
      <c r="J9" s="271"/>
      <c r="K9" s="271"/>
      <c r="L9" s="271"/>
      <c r="M9" s="271"/>
      <c r="N9" s="271"/>
      <c r="O9" s="271"/>
      <c r="P9" s="271"/>
      <c r="Q9" s="271"/>
      <c r="R9" s="271"/>
      <c r="S9" s="271"/>
      <c r="T9" s="271"/>
    </row>
    <row r="10" spans="1:20" s="10" customFormat="1" ht="18.75" customHeight="1" x14ac:dyDescent="0.2">
      <c r="A10" s="272" t="s">
        <v>478</v>
      </c>
      <c r="B10" s="272"/>
      <c r="C10" s="272"/>
      <c r="D10" s="272"/>
      <c r="E10" s="272"/>
      <c r="F10" s="272"/>
      <c r="G10" s="272"/>
      <c r="H10" s="272"/>
      <c r="I10" s="272"/>
      <c r="J10" s="272"/>
      <c r="K10" s="272"/>
      <c r="L10" s="272"/>
      <c r="M10" s="272"/>
      <c r="N10" s="272"/>
      <c r="O10" s="272"/>
      <c r="P10" s="272"/>
      <c r="Q10" s="272"/>
      <c r="R10" s="272"/>
      <c r="S10" s="272"/>
      <c r="T10" s="272"/>
    </row>
    <row r="11" spans="1:20" s="10" customFormat="1" ht="18.75" customHeight="1" x14ac:dyDescent="0.2">
      <c r="A11" s="268" t="s">
        <v>6</v>
      </c>
      <c r="B11" s="268"/>
      <c r="C11" s="268"/>
      <c r="D11" s="268"/>
      <c r="E11" s="268"/>
      <c r="F11" s="268"/>
      <c r="G11" s="268"/>
      <c r="H11" s="268"/>
      <c r="I11" s="268"/>
      <c r="J11" s="268"/>
      <c r="K11" s="268"/>
      <c r="L11" s="268"/>
      <c r="M11" s="268"/>
      <c r="N11" s="268"/>
      <c r="O11" s="268"/>
      <c r="P11" s="268"/>
      <c r="Q11" s="268"/>
      <c r="R11" s="268"/>
      <c r="S11" s="268"/>
      <c r="T11" s="268"/>
    </row>
    <row r="12" spans="1:20" s="10" customFormat="1" ht="18.75" x14ac:dyDescent="0.2">
      <c r="A12" s="271"/>
      <c r="B12" s="271"/>
      <c r="C12" s="271"/>
      <c r="D12" s="271"/>
      <c r="E12" s="271"/>
      <c r="F12" s="271"/>
      <c r="G12" s="271"/>
      <c r="H12" s="271"/>
      <c r="I12" s="271"/>
      <c r="J12" s="271"/>
      <c r="K12" s="271"/>
      <c r="L12" s="271"/>
      <c r="M12" s="271"/>
      <c r="N12" s="271"/>
      <c r="O12" s="271"/>
      <c r="P12" s="271"/>
      <c r="Q12" s="271"/>
      <c r="R12" s="271"/>
      <c r="S12" s="271"/>
      <c r="T12" s="271"/>
    </row>
    <row r="13" spans="1:20" s="10" customFormat="1" ht="18.75" customHeight="1" x14ac:dyDescent="0.2">
      <c r="A13" s="272" t="str">
        <f>'1. паспорт местоположение'!A12:C12</f>
        <v>F_2.1.12.2018</v>
      </c>
      <c r="B13" s="272"/>
      <c r="C13" s="272"/>
      <c r="D13" s="272"/>
      <c r="E13" s="272"/>
      <c r="F13" s="272"/>
      <c r="G13" s="272"/>
      <c r="H13" s="272"/>
      <c r="I13" s="272"/>
      <c r="J13" s="272"/>
      <c r="K13" s="272"/>
      <c r="L13" s="272"/>
      <c r="M13" s="272"/>
      <c r="N13" s="272"/>
      <c r="O13" s="272"/>
      <c r="P13" s="272"/>
      <c r="Q13" s="272"/>
      <c r="R13" s="272"/>
      <c r="S13" s="272"/>
      <c r="T13" s="272"/>
    </row>
    <row r="14" spans="1:20" s="10" customFormat="1" ht="18.75" customHeight="1" x14ac:dyDescent="0.2">
      <c r="A14" s="268" t="s">
        <v>5</v>
      </c>
      <c r="B14" s="268"/>
      <c r="C14" s="268"/>
      <c r="D14" s="268"/>
      <c r="E14" s="268"/>
      <c r="F14" s="268"/>
      <c r="G14" s="268"/>
      <c r="H14" s="268"/>
      <c r="I14" s="268"/>
      <c r="J14" s="268"/>
      <c r="K14" s="268"/>
      <c r="L14" s="268"/>
      <c r="M14" s="268"/>
      <c r="N14" s="268"/>
      <c r="O14" s="268"/>
      <c r="P14" s="268"/>
      <c r="Q14" s="268"/>
      <c r="R14" s="268"/>
      <c r="S14" s="268"/>
      <c r="T14" s="268"/>
    </row>
    <row r="15" spans="1:20" s="7" customFormat="1" ht="15.75" customHeight="1" x14ac:dyDescent="0.2">
      <c r="A15" s="277"/>
      <c r="B15" s="277"/>
      <c r="C15" s="277"/>
      <c r="D15" s="277"/>
      <c r="E15" s="277"/>
      <c r="F15" s="277"/>
      <c r="G15" s="277"/>
      <c r="H15" s="277"/>
      <c r="I15" s="277"/>
      <c r="J15" s="277"/>
      <c r="K15" s="277"/>
      <c r="L15" s="277"/>
      <c r="M15" s="277"/>
      <c r="N15" s="277"/>
      <c r="O15" s="277"/>
      <c r="P15" s="277"/>
      <c r="Q15" s="277"/>
      <c r="R15" s="277"/>
      <c r="S15" s="277"/>
      <c r="T15" s="277"/>
    </row>
    <row r="16" spans="1:20" s="2" customFormat="1" x14ac:dyDescent="0.2">
      <c r="A16" s="272" t="str">
        <f>'1. паспорт местоположение'!A15:C15</f>
        <v>Строительство КЛ-10 кВ ТП506-ТП520 протяженностью по трассе 0,55 км</v>
      </c>
      <c r="B16" s="272"/>
      <c r="C16" s="272"/>
      <c r="D16" s="272"/>
      <c r="E16" s="272"/>
      <c r="F16" s="272"/>
      <c r="G16" s="272"/>
      <c r="H16" s="272"/>
      <c r="I16" s="272"/>
      <c r="J16" s="272"/>
      <c r="K16" s="272"/>
      <c r="L16" s="272"/>
      <c r="M16" s="272"/>
      <c r="N16" s="272"/>
      <c r="O16" s="272"/>
      <c r="P16" s="272"/>
      <c r="Q16" s="272"/>
      <c r="R16" s="272"/>
      <c r="S16" s="272"/>
      <c r="T16" s="272"/>
    </row>
    <row r="17" spans="1:113" s="2" customFormat="1" ht="15" customHeight="1" x14ac:dyDescent="0.2">
      <c r="A17" s="268" t="s">
        <v>4</v>
      </c>
      <c r="B17" s="268"/>
      <c r="C17" s="268"/>
      <c r="D17" s="268"/>
      <c r="E17" s="268"/>
      <c r="F17" s="268"/>
      <c r="G17" s="268"/>
      <c r="H17" s="268"/>
      <c r="I17" s="268"/>
      <c r="J17" s="268"/>
      <c r="K17" s="268"/>
      <c r="L17" s="268"/>
      <c r="M17" s="268"/>
      <c r="N17" s="268"/>
      <c r="O17" s="268"/>
      <c r="P17" s="268"/>
      <c r="Q17" s="268"/>
      <c r="R17" s="268"/>
      <c r="S17" s="268"/>
      <c r="T17" s="268"/>
    </row>
    <row r="18" spans="1:113" s="2" customFormat="1" ht="15" customHeight="1" x14ac:dyDescent="0.2">
      <c r="A18" s="278"/>
      <c r="B18" s="278"/>
      <c r="C18" s="278"/>
      <c r="D18" s="278"/>
      <c r="E18" s="278"/>
      <c r="F18" s="278"/>
      <c r="G18" s="278"/>
      <c r="H18" s="278"/>
      <c r="I18" s="278"/>
      <c r="J18" s="278"/>
      <c r="K18" s="278"/>
      <c r="L18" s="278"/>
      <c r="M18" s="278"/>
      <c r="N18" s="278"/>
      <c r="O18" s="278"/>
      <c r="P18" s="278"/>
      <c r="Q18" s="278"/>
      <c r="R18" s="278"/>
      <c r="S18" s="278"/>
      <c r="T18" s="278"/>
    </row>
    <row r="19" spans="1:113" s="2" customFormat="1" ht="15" customHeight="1" x14ac:dyDescent="0.2">
      <c r="A19" s="270" t="s">
        <v>441</v>
      </c>
      <c r="B19" s="270"/>
      <c r="C19" s="270"/>
      <c r="D19" s="270"/>
      <c r="E19" s="270"/>
      <c r="F19" s="270"/>
      <c r="G19" s="270"/>
      <c r="H19" s="270"/>
      <c r="I19" s="270"/>
      <c r="J19" s="270"/>
      <c r="K19" s="270"/>
      <c r="L19" s="270"/>
      <c r="M19" s="270"/>
      <c r="N19" s="270"/>
      <c r="O19" s="270"/>
      <c r="P19" s="270"/>
      <c r="Q19" s="270"/>
      <c r="R19" s="270"/>
      <c r="S19" s="270"/>
      <c r="T19" s="270"/>
    </row>
    <row r="20" spans="1:113" s="57" customFormat="1" ht="21" customHeight="1" x14ac:dyDescent="0.25">
      <c r="A20" s="294"/>
      <c r="B20" s="294"/>
      <c r="C20" s="294"/>
      <c r="D20" s="294"/>
      <c r="E20" s="294"/>
      <c r="F20" s="294"/>
      <c r="G20" s="294"/>
      <c r="H20" s="294"/>
      <c r="I20" s="294"/>
      <c r="J20" s="294"/>
      <c r="K20" s="294"/>
      <c r="L20" s="294"/>
      <c r="M20" s="294"/>
      <c r="N20" s="294"/>
      <c r="O20" s="294"/>
      <c r="P20" s="294"/>
      <c r="Q20" s="294"/>
      <c r="R20" s="294"/>
      <c r="S20" s="294"/>
      <c r="T20" s="294"/>
    </row>
    <row r="21" spans="1:113" ht="46.5" customHeight="1" x14ac:dyDescent="0.25">
      <c r="A21" s="288" t="s">
        <v>3</v>
      </c>
      <c r="B21" s="281" t="s">
        <v>221</v>
      </c>
      <c r="C21" s="282"/>
      <c r="D21" s="285" t="s">
        <v>117</v>
      </c>
      <c r="E21" s="281" t="s">
        <v>470</v>
      </c>
      <c r="F21" s="282"/>
      <c r="G21" s="281" t="s">
        <v>240</v>
      </c>
      <c r="H21" s="282"/>
      <c r="I21" s="281" t="s">
        <v>116</v>
      </c>
      <c r="J21" s="282"/>
      <c r="K21" s="285" t="s">
        <v>115</v>
      </c>
      <c r="L21" s="281" t="s">
        <v>114</v>
      </c>
      <c r="M21" s="282"/>
      <c r="N21" s="281" t="s">
        <v>466</v>
      </c>
      <c r="O21" s="282"/>
      <c r="P21" s="285" t="s">
        <v>113</v>
      </c>
      <c r="Q21" s="291" t="s">
        <v>112</v>
      </c>
      <c r="R21" s="292"/>
      <c r="S21" s="291" t="s">
        <v>111</v>
      </c>
      <c r="T21" s="293"/>
    </row>
    <row r="22" spans="1:113" ht="204.75" customHeight="1" x14ac:dyDescent="0.25">
      <c r="A22" s="289"/>
      <c r="B22" s="283"/>
      <c r="C22" s="284"/>
      <c r="D22" s="287"/>
      <c r="E22" s="283"/>
      <c r="F22" s="284"/>
      <c r="G22" s="283"/>
      <c r="H22" s="284"/>
      <c r="I22" s="283"/>
      <c r="J22" s="284"/>
      <c r="K22" s="286"/>
      <c r="L22" s="283"/>
      <c r="M22" s="284"/>
      <c r="N22" s="283"/>
      <c r="O22" s="284"/>
      <c r="P22" s="286"/>
      <c r="Q22" s="105" t="s">
        <v>110</v>
      </c>
      <c r="R22" s="105" t="s">
        <v>440</v>
      </c>
      <c r="S22" s="105" t="s">
        <v>109</v>
      </c>
      <c r="T22" s="105" t="s">
        <v>108</v>
      </c>
    </row>
    <row r="23" spans="1:113" ht="51.75" customHeight="1" x14ac:dyDescent="0.25">
      <c r="A23" s="290"/>
      <c r="B23" s="189" t="s">
        <v>106</v>
      </c>
      <c r="C23" s="189" t="s">
        <v>107</v>
      </c>
      <c r="D23" s="286"/>
      <c r="E23" s="189" t="s">
        <v>106</v>
      </c>
      <c r="F23" s="189" t="s">
        <v>107</v>
      </c>
      <c r="G23" s="189" t="s">
        <v>106</v>
      </c>
      <c r="H23" s="189" t="s">
        <v>107</v>
      </c>
      <c r="I23" s="189" t="s">
        <v>106</v>
      </c>
      <c r="J23" s="189" t="s">
        <v>107</v>
      </c>
      <c r="K23" s="189" t="s">
        <v>106</v>
      </c>
      <c r="L23" s="189" t="s">
        <v>106</v>
      </c>
      <c r="M23" s="189" t="s">
        <v>107</v>
      </c>
      <c r="N23" s="189" t="s">
        <v>106</v>
      </c>
      <c r="O23" s="189" t="s">
        <v>107</v>
      </c>
      <c r="P23" s="190" t="s">
        <v>106</v>
      </c>
      <c r="Q23" s="105" t="s">
        <v>106</v>
      </c>
      <c r="R23" s="105" t="s">
        <v>106</v>
      </c>
      <c r="S23" s="105" t="s">
        <v>106</v>
      </c>
      <c r="T23" s="105" t="s">
        <v>106</v>
      </c>
    </row>
    <row r="24" spans="1:113" x14ac:dyDescent="0.25">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25">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25"/>
    <row r="27" spans="1:113" s="55" customFormat="1" ht="12.75" x14ac:dyDescent="0.2">
      <c r="B27" s="56"/>
      <c r="C27" s="56"/>
      <c r="K27" s="56"/>
    </row>
    <row r="28" spans="1:113" s="55" customFormat="1" x14ac:dyDescent="0.25">
      <c r="B28" s="53" t="s">
        <v>105</v>
      </c>
      <c r="C28" s="53"/>
      <c r="D28" s="53"/>
      <c r="E28" s="53"/>
      <c r="F28" s="53"/>
      <c r="G28" s="53"/>
      <c r="H28" s="53"/>
      <c r="I28" s="53"/>
      <c r="J28" s="53"/>
      <c r="K28" s="53"/>
      <c r="L28" s="53"/>
      <c r="M28" s="53"/>
      <c r="N28" s="53"/>
      <c r="O28" s="53"/>
      <c r="P28" s="53"/>
      <c r="Q28" s="53"/>
      <c r="R28" s="53"/>
    </row>
    <row r="29" spans="1:113" x14ac:dyDescent="0.25">
      <c r="B29" s="280" t="s">
        <v>474</v>
      </c>
      <c r="C29" s="280"/>
      <c r="D29" s="280"/>
      <c r="E29" s="280"/>
      <c r="F29" s="280"/>
      <c r="G29" s="280"/>
      <c r="H29" s="280"/>
      <c r="I29" s="280"/>
      <c r="J29" s="280"/>
      <c r="K29" s="280"/>
      <c r="L29" s="280"/>
      <c r="M29" s="280"/>
      <c r="N29" s="280"/>
      <c r="O29" s="280"/>
      <c r="P29" s="280"/>
      <c r="Q29" s="280"/>
      <c r="R29" s="280"/>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101</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7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19" zoomScale="60" workbookViewId="0">
      <selection activeCell="A6" sqref="A6"/>
    </sheetView>
  </sheetViews>
  <sheetFormatPr defaultColWidth="10.7109375" defaultRowHeight="15.75" x14ac:dyDescent="0.2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x14ac:dyDescent="0.25">
      <c r="AA1" s="39" t="s">
        <v>67</v>
      </c>
    </row>
    <row r="2" spans="1:27" s="10" customFormat="1" ht="18.75" customHeight="1" x14ac:dyDescent="0.3">
      <c r="E2" s="16"/>
      <c r="Q2" s="14"/>
      <c r="R2" s="14"/>
      <c r="AA2" s="13" t="s">
        <v>8</v>
      </c>
    </row>
    <row r="3" spans="1:27" s="10" customFormat="1" ht="18.75" customHeight="1" x14ac:dyDescent="0.3">
      <c r="E3" s="16"/>
      <c r="Q3" s="14"/>
      <c r="R3" s="14"/>
      <c r="AA3" s="13" t="s">
        <v>66</v>
      </c>
    </row>
    <row r="4" spans="1:27" s="10" customFormat="1" x14ac:dyDescent="0.2">
      <c r="E4" s="15"/>
      <c r="Q4" s="14"/>
      <c r="R4" s="14"/>
    </row>
    <row r="5" spans="1:27" s="10" customFormat="1" x14ac:dyDescent="0.2">
      <c r="A5" s="267" t="str">
        <f>'1. паспорт местоположение'!A5:C5</f>
        <v>Год раскрытия информации: 2018 год</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row>
    <row r="6" spans="1:27" s="10" customFormat="1" x14ac:dyDescent="0.2">
      <c r="A6" s="192"/>
      <c r="B6" s="192"/>
      <c r="C6" s="192"/>
      <c r="D6" s="192"/>
      <c r="E6" s="192"/>
      <c r="F6" s="192"/>
      <c r="G6" s="192"/>
      <c r="H6" s="192"/>
      <c r="I6" s="192"/>
      <c r="J6" s="192"/>
      <c r="K6" s="192"/>
      <c r="L6" s="192"/>
      <c r="M6" s="192"/>
      <c r="N6" s="192"/>
      <c r="O6" s="192"/>
      <c r="P6" s="192"/>
      <c r="Q6" s="192"/>
      <c r="R6" s="192"/>
      <c r="S6" s="192"/>
      <c r="T6" s="192"/>
    </row>
    <row r="7" spans="1:27" s="10" customFormat="1" ht="18.75" x14ac:dyDescent="0.2">
      <c r="E7" s="271" t="s">
        <v>7</v>
      </c>
      <c r="F7" s="271"/>
      <c r="G7" s="271"/>
      <c r="H7" s="271"/>
      <c r="I7" s="271"/>
      <c r="J7" s="271"/>
      <c r="K7" s="271"/>
      <c r="L7" s="271"/>
      <c r="M7" s="271"/>
      <c r="N7" s="271"/>
      <c r="O7" s="271"/>
      <c r="P7" s="271"/>
      <c r="Q7" s="271"/>
      <c r="R7" s="271"/>
      <c r="S7" s="271"/>
      <c r="T7" s="271"/>
      <c r="U7" s="271"/>
      <c r="V7" s="271"/>
      <c r="W7" s="271"/>
      <c r="X7" s="271"/>
      <c r="Y7" s="271"/>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72" t="s">
        <v>478</v>
      </c>
      <c r="F9" s="272"/>
      <c r="G9" s="272"/>
      <c r="H9" s="272"/>
      <c r="I9" s="272"/>
      <c r="J9" s="272"/>
      <c r="K9" s="272"/>
      <c r="L9" s="272"/>
      <c r="M9" s="272"/>
      <c r="N9" s="272"/>
      <c r="O9" s="272"/>
      <c r="P9" s="272"/>
      <c r="Q9" s="272"/>
      <c r="R9" s="272"/>
      <c r="S9" s="272"/>
      <c r="T9" s="272"/>
      <c r="U9" s="272"/>
      <c r="V9" s="272"/>
      <c r="W9" s="272"/>
      <c r="X9" s="272"/>
      <c r="Y9" s="272"/>
    </row>
    <row r="10" spans="1:27" s="10" customFormat="1" ht="18.75" customHeight="1" x14ac:dyDescent="0.2">
      <c r="E10" s="268" t="s">
        <v>6</v>
      </c>
      <c r="F10" s="268"/>
      <c r="G10" s="268"/>
      <c r="H10" s="268"/>
      <c r="I10" s="268"/>
      <c r="J10" s="268"/>
      <c r="K10" s="268"/>
      <c r="L10" s="268"/>
      <c r="M10" s="268"/>
      <c r="N10" s="268"/>
      <c r="O10" s="268"/>
      <c r="P10" s="268"/>
      <c r="Q10" s="268"/>
      <c r="R10" s="268"/>
      <c r="S10" s="268"/>
      <c r="T10" s="268"/>
      <c r="U10" s="268"/>
      <c r="V10" s="268"/>
      <c r="W10" s="268"/>
      <c r="X10" s="268"/>
      <c r="Y10" s="268"/>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302" t="s">
        <v>508</v>
      </c>
      <c r="F12" s="302"/>
      <c r="G12" s="302"/>
      <c r="H12" s="302"/>
      <c r="I12" s="302"/>
      <c r="J12" s="302"/>
      <c r="K12" s="302"/>
      <c r="L12" s="302"/>
      <c r="M12" s="302"/>
      <c r="N12" s="302"/>
      <c r="O12" s="302"/>
      <c r="P12" s="302"/>
      <c r="Q12" s="302"/>
      <c r="R12" s="302"/>
      <c r="S12" s="302"/>
      <c r="T12" s="302"/>
      <c r="U12" s="302"/>
      <c r="V12" s="302"/>
      <c r="W12" s="302"/>
      <c r="X12" s="302"/>
      <c r="Y12" s="302"/>
    </row>
    <row r="13" spans="1:27" s="10" customFormat="1" ht="18.75" customHeight="1" x14ac:dyDescent="0.2">
      <c r="E13" s="303" t="s">
        <v>5</v>
      </c>
      <c r="F13" s="303"/>
      <c r="G13" s="303"/>
      <c r="H13" s="303"/>
      <c r="I13" s="303"/>
      <c r="J13" s="303"/>
      <c r="K13" s="303"/>
      <c r="L13" s="303"/>
      <c r="M13" s="303"/>
      <c r="N13" s="303"/>
      <c r="O13" s="303"/>
      <c r="P13" s="303"/>
      <c r="Q13" s="303"/>
      <c r="R13" s="303"/>
      <c r="S13" s="303"/>
      <c r="T13" s="303"/>
      <c r="U13" s="303"/>
      <c r="V13" s="303"/>
      <c r="W13" s="303"/>
      <c r="X13" s="303"/>
      <c r="Y13" s="303"/>
    </row>
    <row r="14" spans="1:27" s="7" customFormat="1" ht="15.75" customHeight="1" x14ac:dyDescent="0.2">
      <c r="E14" s="229"/>
      <c r="F14" s="229"/>
      <c r="G14" s="229"/>
      <c r="H14" s="229"/>
      <c r="I14" s="229"/>
      <c r="J14" s="229"/>
      <c r="K14" s="229"/>
      <c r="L14" s="229"/>
      <c r="M14" s="229"/>
      <c r="N14" s="229"/>
      <c r="O14" s="229"/>
      <c r="P14" s="229"/>
      <c r="Q14" s="229"/>
      <c r="R14" s="229"/>
      <c r="S14" s="229"/>
      <c r="T14" s="229"/>
      <c r="U14" s="229"/>
      <c r="V14" s="229"/>
      <c r="W14" s="229"/>
      <c r="X14" s="230"/>
      <c r="Y14" s="230"/>
    </row>
    <row r="15" spans="1:27" s="2" customFormat="1" x14ac:dyDescent="0.2">
      <c r="E15" s="302" t="s">
        <v>525</v>
      </c>
      <c r="F15" s="302"/>
      <c r="G15" s="302"/>
      <c r="H15" s="302"/>
      <c r="I15" s="302"/>
      <c r="J15" s="302"/>
      <c r="K15" s="302"/>
      <c r="L15" s="302"/>
      <c r="M15" s="302"/>
      <c r="N15" s="302"/>
      <c r="O15" s="302"/>
      <c r="P15" s="302"/>
      <c r="Q15" s="302"/>
      <c r="R15" s="302"/>
      <c r="S15" s="302"/>
      <c r="T15" s="302"/>
      <c r="U15" s="302"/>
      <c r="V15" s="302"/>
      <c r="W15" s="302"/>
      <c r="X15" s="302"/>
      <c r="Y15" s="302"/>
    </row>
    <row r="16" spans="1:27" s="2" customFormat="1" ht="15" customHeight="1" x14ac:dyDescent="0.2">
      <c r="E16" s="268" t="s">
        <v>4</v>
      </c>
      <c r="F16" s="268"/>
      <c r="G16" s="268"/>
      <c r="H16" s="268"/>
      <c r="I16" s="268"/>
      <c r="J16" s="268"/>
      <c r="K16" s="268"/>
      <c r="L16" s="268"/>
      <c r="M16" s="268"/>
      <c r="N16" s="268"/>
      <c r="O16" s="268"/>
      <c r="P16" s="268"/>
      <c r="Q16" s="268"/>
      <c r="R16" s="268"/>
      <c r="S16" s="268"/>
      <c r="T16" s="268"/>
      <c r="U16" s="268"/>
      <c r="V16" s="268"/>
      <c r="W16" s="268"/>
      <c r="X16" s="268"/>
      <c r="Y16" s="268"/>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70"/>
      <c r="F18" s="270"/>
      <c r="G18" s="270"/>
      <c r="H18" s="270"/>
      <c r="I18" s="270"/>
      <c r="J18" s="270"/>
      <c r="K18" s="270"/>
      <c r="L18" s="270"/>
      <c r="M18" s="270"/>
      <c r="N18" s="270"/>
      <c r="O18" s="270"/>
      <c r="P18" s="270"/>
      <c r="Q18" s="270"/>
      <c r="R18" s="270"/>
      <c r="S18" s="270"/>
      <c r="T18" s="270"/>
      <c r="U18" s="270"/>
      <c r="V18" s="270"/>
      <c r="W18" s="270"/>
      <c r="X18" s="270"/>
      <c r="Y18" s="270"/>
    </row>
    <row r="19" spans="1:27" ht="25.5" customHeight="1" x14ac:dyDescent="0.25">
      <c r="A19" s="270" t="s">
        <v>443</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row>
    <row r="20" spans="1:27" s="57" customFormat="1" ht="21" customHeight="1" x14ac:dyDescent="0.25"/>
    <row r="21" spans="1:27" ht="15.75" customHeight="1" x14ac:dyDescent="0.25">
      <c r="A21" s="295" t="s">
        <v>3</v>
      </c>
      <c r="B21" s="298" t="s">
        <v>450</v>
      </c>
      <c r="C21" s="299"/>
      <c r="D21" s="298" t="s">
        <v>452</v>
      </c>
      <c r="E21" s="299"/>
      <c r="F21" s="291" t="s">
        <v>89</v>
      </c>
      <c r="G21" s="293"/>
      <c r="H21" s="293"/>
      <c r="I21" s="292"/>
      <c r="J21" s="295" t="s">
        <v>453</v>
      </c>
      <c r="K21" s="298" t="s">
        <v>454</v>
      </c>
      <c r="L21" s="299"/>
      <c r="M21" s="298" t="s">
        <v>455</v>
      </c>
      <c r="N21" s="299"/>
      <c r="O21" s="298" t="s">
        <v>442</v>
      </c>
      <c r="P21" s="299"/>
      <c r="Q21" s="298" t="s">
        <v>122</v>
      </c>
      <c r="R21" s="299"/>
      <c r="S21" s="295" t="s">
        <v>121</v>
      </c>
      <c r="T21" s="295" t="s">
        <v>456</v>
      </c>
      <c r="U21" s="295" t="s">
        <v>451</v>
      </c>
      <c r="V21" s="298" t="s">
        <v>120</v>
      </c>
      <c r="W21" s="299"/>
      <c r="X21" s="291" t="s">
        <v>112</v>
      </c>
      <c r="Y21" s="293"/>
      <c r="Z21" s="291" t="s">
        <v>111</v>
      </c>
      <c r="AA21" s="293"/>
    </row>
    <row r="22" spans="1:27" ht="216" customHeight="1" x14ac:dyDescent="0.25">
      <c r="A22" s="296"/>
      <c r="B22" s="300"/>
      <c r="C22" s="301"/>
      <c r="D22" s="300"/>
      <c r="E22" s="301"/>
      <c r="F22" s="291" t="s">
        <v>119</v>
      </c>
      <c r="G22" s="292"/>
      <c r="H22" s="291" t="s">
        <v>118</v>
      </c>
      <c r="I22" s="292"/>
      <c r="J22" s="297"/>
      <c r="K22" s="300"/>
      <c r="L22" s="301"/>
      <c r="M22" s="300"/>
      <c r="N22" s="301"/>
      <c r="O22" s="300"/>
      <c r="P22" s="301"/>
      <c r="Q22" s="300"/>
      <c r="R22" s="301"/>
      <c r="S22" s="297"/>
      <c r="T22" s="297"/>
      <c r="U22" s="297"/>
      <c r="V22" s="300"/>
      <c r="W22" s="301"/>
      <c r="X22" s="105" t="s">
        <v>110</v>
      </c>
      <c r="Y22" s="105" t="s">
        <v>440</v>
      </c>
      <c r="Z22" s="105" t="s">
        <v>109</v>
      </c>
      <c r="AA22" s="105" t="s">
        <v>108</v>
      </c>
    </row>
    <row r="23" spans="1:27" ht="60" customHeight="1" x14ac:dyDescent="0.25">
      <c r="A23" s="297"/>
      <c r="B23" s="187" t="s">
        <v>106</v>
      </c>
      <c r="C23" s="187" t="s">
        <v>107</v>
      </c>
      <c r="D23" s="106" t="s">
        <v>106</v>
      </c>
      <c r="E23" s="106" t="s">
        <v>107</v>
      </c>
      <c r="F23" s="106" t="s">
        <v>106</v>
      </c>
      <c r="G23" s="106" t="s">
        <v>107</v>
      </c>
      <c r="H23" s="106" t="s">
        <v>106</v>
      </c>
      <c r="I23" s="106" t="s">
        <v>107</v>
      </c>
      <c r="J23" s="106" t="s">
        <v>106</v>
      </c>
      <c r="K23" s="106" t="s">
        <v>106</v>
      </c>
      <c r="L23" s="106" t="s">
        <v>107</v>
      </c>
      <c r="M23" s="106" t="s">
        <v>106</v>
      </c>
      <c r="N23" s="106" t="s">
        <v>107</v>
      </c>
      <c r="O23" s="106" t="s">
        <v>106</v>
      </c>
      <c r="P23" s="106" t="s">
        <v>107</v>
      </c>
      <c r="Q23" s="106" t="s">
        <v>106</v>
      </c>
      <c r="R23" s="106" t="s">
        <v>107</v>
      </c>
      <c r="S23" s="106" t="s">
        <v>106</v>
      </c>
      <c r="T23" s="106" t="s">
        <v>106</v>
      </c>
      <c r="U23" s="106" t="s">
        <v>106</v>
      </c>
      <c r="V23" s="106" t="s">
        <v>106</v>
      </c>
      <c r="W23" s="106" t="s">
        <v>107</v>
      </c>
      <c r="X23" s="106" t="s">
        <v>106</v>
      </c>
      <c r="Y23" s="106" t="s">
        <v>106</v>
      </c>
      <c r="Z23" s="105" t="s">
        <v>106</v>
      </c>
      <c r="AA23" s="105" t="s">
        <v>106</v>
      </c>
    </row>
    <row r="24" spans="1:27" x14ac:dyDescent="0.25">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255.75" customHeight="1" x14ac:dyDescent="0.25">
      <c r="A25" s="58">
        <v>1</v>
      </c>
      <c r="B25" s="231" t="s">
        <v>513</v>
      </c>
      <c r="C25" s="231" t="s">
        <v>513</v>
      </c>
      <c r="D25" s="231" t="s">
        <v>513</v>
      </c>
      <c r="E25" s="231" t="s">
        <v>513</v>
      </c>
      <c r="F25" s="58" t="s">
        <v>507</v>
      </c>
      <c r="G25" s="58" t="s">
        <v>507</v>
      </c>
      <c r="H25" s="58" t="s">
        <v>507</v>
      </c>
      <c r="I25" s="58" t="s">
        <v>507</v>
      </c>
      <c r="J25" s="58">
        <v>1990</v>
      </c>
      <c r="K25" s="58">
        <v>1</v>
      </c>
      <c r="L25" s="58">
        <v>1</v>
      </c>
      <c r="M25" s="58">
        <v>120</v>
      </c>
      <c r="N25" s="58">
        <v>120</v>
      </c>
      <c r="O25" s="231" t="s">
        <v>514</v>
      </c>
      <c r="P25" s="231" t="s">
        <v>524</v>
      </c>
      <c r="Q25" s="58">
        <v>0.55000000000000004</v>
      </c>
      <c r="R25" s="58">
        <v>0.55000000000000004</v>
      </c>
      <c r="S25" s="58">
        <v>2018</v>
      </c>
      <c r="T25" s="58">
        <v>2002</v>
      </c>
      <c r="U25" s="58">
        <v>2</v>
      </c>
      <c r="V25" s="58" t="s">
        <v>505</v>
      </c>
      <c r="W25" s="58" t="s">
        <v>505</v>
      </c>
      <c r="X25" s="202" t="s">
        <v>517</v>
      </c>
      <c r="Y25" s="202" t="s">
        <v>518</v>
      </c>
      <c r="Z25" s="202" t="s">
        <v>516</v>
      </c>
      <c r="AA25" s="202" t="s">
        <v>519</v>
      </c>
    </row>
    <row r="26" spans="1:27" ht="85.5" customHeight="1" x14ac:dyDescent="0.25">
      <c r="X26" s="107"/>
      <c r="Y26" s="108"/>
      <c r="Z26" s="50"/>
      <c r="AA26" s="50"/>
    </row>
    <row r="27" spans="1:27" s="55" customFormat="1" ht="12.75" x14ac:dyDescent="0.2">
      <c r="A27" s="56"/>
      <c r="B27" s="56"/>
      <c r="C27" s="56"/>
      <c r="E27" s="56"/>
      <c r="X27" s="109"/>
      <c r="Y27" s="109"/>
      <c r="Z27" s="109"/>
      <c r="AA27" s="109"/>
    </row>
    <row r="28" spans="1:27" s="55" customFormat="1" ht="12.75" x14ac:dyDescent="0.2">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8" zoomScaleSheetLayoutView="100" workbookViewId="0">
      <selection activeCell="A6" sqref="A6"/>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67</v>
      </c>
      <c r="E1" s="14"/>
      <c r="F1" s="14"/>
    </row>
    <row r="2" spans="1:29" s="10" customFormat="1" ht="18.75" customHeight="1" x14ac:dyDescent="0.3">
      <c r="A2" s="16"/>
      <c r="C2" s="13" t="s">
        <v>8</v>
      </c>
      <c r="E2" s="14"/>
      <c r="F2" s="14"/>
    </row>
    <row r="3" spans="1:29" s="10" customFormat="1" ht="18.75" x14ac:dyDescent="0.3">
      <c r="A3" s="15"/>
      <c r="C3" s="13" t="s">
        <v>66</v>
      </c>
      <c r="E3" s="14"/>
      <c r="F3" s="14"/>
    </row>
    <row r="4" spans="1:29" s="10" customFormat="1" ht="18.75" x14ac:dyDescent="0.3">
      <c r="A4" s="15"/>
      <c r="C4" s="13"/>
      <c r="E4" s="14"/>
      <c r="F4" s="14"/>
    </row>
    <row r="5" spans="1:29" s="10" customFormat="1" ht="15.75" x14ac:dyDescent="0.2">
      <c r="A5" s="267" t="str">
        <f>'1. паспорт местоположение'!A5:C5</f>
        <v>Год раскрытия информации: 2018 год</v>
      </c>
      <c r="B5" s="267"/>
      <c r="C5" s="267"/>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s="10" customFormat="1" ht="18.75" x14ac:dyDescent="0.3">
      <c r="A6" s="15"/>
      <c r="E6" s="14"/>
      <c r="F6" s="14"/>
      <c r="G6" s="13"/>
    </row>
    <row r="7" spans="1:29" s="10" customFormat="1" ht="18.75" x14ac:dyDescent="0.2">
      <c r="A7" s="271" t="s">
        <v>7</v>
      </c>
      <c r="B7" s="271"/>
      <c r="C7" s="271"/>
      <c r="D7" s="11"/>
      <c r="E7" s="11"/>
      <c r="F7" s="11"/>
      <c r="G7" s="11"/>
      <c r="H7" s="11"/>
      <c r="I7" s="11"/>
      <c r="J7" s="11"/>
      <c r="K7" s="11"/>
      <c r="L7" s="11"/>
      <c r="M7" s="11"/>
      <c r="N7" s="11"/>
      <c r="O7" s="11"/>
      <c r="P7" s="11"/>
      <c r="Q7" s="11"/>
      <c r="R7" s="11"/>
      <c r="S7" s="11"/>
      <c r="T7" s="11"/>
      <c r="U7" s="11"/>
    </row>
    <row r="8" spans="1:29" s="10" customFormat="1" ht="18.75" x14ac:dyDescent="0.2">
      <c r="A8" s="271"/>
      <c r="B8" s="271"/>
      <c r="C8" s="271"/>
      <c r="D8" s="12"/>
      <c r="E8" s="12"/>
      <c r="F8" s="12"/>
      <c r="G8" s="12"/>
      <c r="H8" s="11"/>
      <c r="I8" s="11"/>
      <c r="J8" s="11"/>
      <c r="K8" s="11"/>
      <c r="L8" s="11"/>
      <c r="M8" s="11"/>
      <c r="N8" s="11"/>
      <c r="O8" s="11"/>
      <c r="P8" s="11"/>
      <c r="Q8" s="11"/>
      <c r="R8" s="11"/>
      <c r="S8" s="11"/>
      <c r="T8" s="11"/>
      <c r="U8" s="11"/>
    </row>
    <row r="9" spans="1:29" s="10" customFormat="1" ht="18.75" x14ac:dyDescent="0.2">
      <c r="A9" s="272" t="s">
        <v>478</v>
      </c>
      <c r="B9" s="272"/>
      <c r="C9" s="272"/>
      <c r="D9" s="6"/>
      <c r="E9" s="6"/>
      <c r="F9" s="6"/>
      <c r="G9" s="6"/>
      <c r="H9" s="11"/>
      <c r="I9" s="11"/>
      <c r="J9" s="11"/>
      <c r="K9" s="11"/>
      <c r="L9" s="11"/>
      <c r="M9" s="11"/>
      <c r="N9" s="11"/>
      <c r="O9" s="11"/>
      <c r="P9" s="11"/>
      <c r="Q9" s="11"/>
      <c r="R9" s="11"/>
      <c r="S9" s="11"/>
      <c r="T9" s="11"/>
      <c r="U9" s="11"/>
    </row>
    <row r="10" spans="1:29" s="10" customFormat="1" ht="18.75" x14ac:dyDescent="0.2">
      <c r="A10" s="268" t="s">
        <v>6</v>
      </c>
      <c r="B10" s="268"/>
      <c r="C10" s="268"/>
      <c r="D10" s="4"/>
      <c r="E10" s="4"/>
      <c r="F10" s="4"/>
      <c r="G10" s="4"/>
      <c r="H10" s="11"/>
      <c r="I10" s="11"/>
      <c r="J10" s="11"/>
      <c r="K10" s="11"/>
      <c r="L10" s="11"/>
      <c r="M10" s="11"/>
      <c r="N10" s="11"/>
      <c r="O10" s="11"/>
      <c r="P10" s="11"/>
      <c r="Q10" s="11"/>
      <c r="R10" s="11"/>
      <c r="S10" s="11"/>
      <c r="T10" s="11"/>
      <c r="U10" s="11"/>
    </row>
    <row r="11" spans="1:29" s="10" customFormat="1" ht="18.75" x14ac:dyDescent="0.2">
      <c r="A11" s="271"/>
      <c r="B11" s="271"/>
      <c r="C11" s="271"/>
      <c r="D11" s="12"/>
      <c r="E11" s="12"/>
      <c r="F11" s="12"/>
      <c r="G11" s="12"/>
      <c r="H11" s="11"/>
      <c r="I11" s="11"/>
      <c r="J11" s="11"/>
      <c r="K11" s="11"/>
      <c r="L11" s="11"/>
      <c r="M11" s="11"/>
      <c r="N11" s="11"/>
      <c r="O11" s="11"/>
      <c r="P11" s="11"/>
      <c r="Q11" s="11"/>
      <c r="R11" s="11"/>
      <c r="S11" s="11"/>
      <c r="T11" s="11"/>
      <c r="U11" s="11"/>
    </row>
    <row r="12" spans="1:29" s="10" customFormat="1" ht="18.75" x14ac:dyDescent="0.2">
      <c r="A12" s="272" t="str">
        <f>'1. паспорт местоположение'!A12:C12</f>
        <v>F_2.1.12.2018</v>
      </c>
      <c r="B12" s="272"/>
      <c r="C12" s="272"/>
      <c r="D12" s="6"/>
      <c r="E12" s="6"/>
      <c r="F12" s="6"/>
      <c r="G12" s="6"/>
      <c r="H12" s="11"/>
      <c r="I12" s="11"/>
      <c r="J12" s="11"/>
      <c r="K12" s="11"/>
      <c r="L12" s="11"/>
      <c r="M12" s="11"/>
      <c r="N12" s="11"/>
      <c r="O12" s="11"/>
      <c r="P12" s="11"/>
      <c r="Q12" s="11"/>
      <c r="R12" s="11"/>
      <c r="S12" s="11"/>
      <c r="T12" s="11"/>
      <c r="U12" s="11"/>
    </row>
    <row r="13" spans="1:29" s="10" customFormat="1" ht="18.75" x14ac:dyDescent="0.2">
      <c r="A13" s="268" t="s">
        <v>5</v>
      </c>
      <c r="B13" s="268"/>
      <c r="C13" s="268"/>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77"/>
      <c r="B14" s="277"/>
      <c r="C14" s="277"/>
      <c r="D14" s="8"/>
      <c r="E14" s="8"/>
      <c r="F14" s="8"/>
      <c r="G14" s="8"/>
      <c r="H14" s="8"/>
      <c r="I14" s="8"/>
      <c r="J14" s="8"/>
      <c r="K14" s="8"/>
      <c r="L14" s="8"/>
      <c r="M14" s="8"/>
      <c r="N14" s="8"/>
      <c r="O14" s="8"/>
      <c r="P14" s="8"/>
      <c r="Q14" s="8"/>
      <c r="R14" s="8"/>
      <c r="S14" s="8"/>
      <c r="T14" s="8"/>
      <c r="U14" s="8"/>
    </row>
    <row r="15" spans="1:29" s="2" customFormat="1" ht="15.75" x14ac:dyDescent="0.2">
      <c r="A15" s="272" t="str">
        <f>'1. паспорт местоположение'!A15:C15</f>
        <v>Строительство КЛ-10 кВ ТП506-ТП520 протяженностью по трассе 0,55 км</v>
      </c>
      <c r="B15" s="272"/>
      <c r="C15" s="272"/>
      <c r="D15" s="6"/>
      <c r="E15" s="6"/>
      <c r="F15" s="6"/>
      <c r="G15" s="6"/>
      <c r="H15" s="6"/>
      <c r="I15" s="6"/>
      <c r="J15" s="6"/>
      <c r="K15" s="6"/>
      <c r="L15" s="6"/>
      <c r="M15" s="6"/>
      <c r="N15" s="6"/>
      <c r="O15" s="6"/>
      <c r="P15" s="6"/>
      <c r="Q15" s="6"/>
      <c r="R15" s="6"/>
      <c r="S15" s="6"/>
      <c r="T15" s="6"/>
      <c r="U15" s="6"/>
    </row>
    <row r="16" spans="1:29" s="2" customFormat="1" ht="15" customHeight="1" x14ac:dyDescent="0.2">
      <c r="A16" s="268" t="s">
        <v>4</v>
      </c>
      <c r="B16" s="268"/>
      <c r="C16" s="268"/>
      <c r="D16" s="4"/>
      <c r="E16" s="4"/>
      <c r="F16" s="4"/>
      <c r="G16" s="4"/>
      <c r="H16" s="4"/>
      <c r="I16" s="4"/>
      <c r="J16" s="4"/>
      <c r="K16" s="4"/>
      <c r="L16" s="4"/>
      <c r="M16" s="4"/>
      <c r="N16" s="4"/>
      <c r="O16" s="4"/>
      <c r="P16" s="4"/>
      <c r="Q16" s="4"/>
      <c r="R16" s="4"/>
      <c r="S16" s="4"/>
      <c r="T16" s="4"/>
      <c r="U16" s="4"/>
    </row>
    <row r="17" spans="1:21" s="2" customFormat="1" ht="15" customHeight="1" x14ac:dyDescent="0.2">
      <c r="A17" s="278"/>
      <c r="B17" s="278"/>
      <c r="C17" s="278"/>
      <c r="D17" s="3"/>
      <c r="E17" s="3"/>
      <c r="F17" s="3"/>
      <c r="G17" s="3"/>
      <c r="H17" s="3"/>
      <c r="I17" s="3"/>
      <c r="J17" s="3"/>
      <c r="K17" s="3"/>
      <c r="L17" s="3"/>
      <c r="M17" s="3"/>
      <c r="N17" s="3"/>
      <c r="O17" s="3"/>
      <c r="P17" s="3"/>
      <c r="Q17" s="3"/>
      <c r="R17" s="3"/>
    </row>
    <row r="18" spans="1:21" s="2" customFormat="1" ht="27.75" customHeight="1" x14ac:dyDescent="0.2">
      <c r="A18" s="269" t="s">
        <v>435</v>
      </c>
      <c r="B18" s="269"/>
      <c r="C18" s="269"/>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2.25" customHeight="1" x14ac:dyDescent="0.2">
      <c r="A22" s="24" t="s">
        <v>63</v>
      </c>
      <c r="B22" s="31" t="s">
        <v>448</v>
      </c>
      <c r="C22" s="30" t="s">
        <v>520</v>
      </c>
      <c r="D22" s="29"/>
      <c r="E22" s="29"/>
      <c r="F22" s="28"/>
      <c r="G22" s="28"/>
      <c r="H22" s="28"/>
      <c r="I22" s="28"/>
      <c r="J22" s="28"/>
      <c r="K22" s="28"/>
      <c r="L22" s="28"/>
      <c r="M22" s="28"/>
      <c r="N22" s="28"/>
      <c r="O22" s="28"/>
      <c r="P22" s="28"/>
      <c r="Q22" s="27"/>
      <c r="R22" s="27"/>
      <c r="S22" s="27"/>
      <c r="T22" s="27"/>
      <c r="U22" s="27"/>
    </row>
    <row r="23" spans="1:21" ht="48.75" customHeight="1" x14ac:dyDescent="0.25">
      <c r="A23" s="24" t="s">
        <v>61</v>
      </c>
      <c r="B23" s="26" t="s">
        <v>58</v>
      </c>
      <c r="C23" s="25" t="s">
        <v>506</v>
      </c>
      <c r="D23" s="23"/>
      <c r="E23" s="23"/>
      <c r="F23" s="23"/>
      <c r="G23" s="23"/>
      <c r="H23" s="23"/>
      <c r="I23" s="23"/>
      <c r="J23" s="23"/>
      <c r="K23" s="23"/>
      <c r="L23" s="23"/>
      <c r="M23" s="23"/>
      <c r="N23" s="23"/>
      <c r="O23" s="23"/>
      <c r="P23" s="23"/>
      <c r="Q23" s="23"/>
      <c r="R23" s="23"/>
      <c r="S23" s="23"/>
      <c r="T23" s="23"/>
      <c r="U23" s="23"/>
    </row>
    <row r="24" spans="1:21" ht="48" customHeight="1" x14ac:dyDescent="0.25">
      <c r="A24" s="24" t="s">
        <v>60</v>
      </c>
      <c r="B24" s="26" t="s">
        <v>468</v>
      </c>
      <c r="C24" s="25" t="s">
        <v>521</v>
      </c>
      <c r="D24" s="23"/>
      <c r="E24" s="23"/>
      <c r="F24" s="23"/>
      <c r="G24" s="23"/>
      <c r="H24" s="23"/>
      <c r="I24" s="23"/>
      <c r="J24" s="23"/>
      <c r="K24" s="23"/>
      <c r="L24" s="23"/>
      <c r="M24" s="23"/>
      <c r="N24" s="23"/>
      <c r="O24" s="23"/>
      <c r="P24" s="23"/>
      <c r="Q24" s="23"/>
      <c r="R24" s="23"/>
      <c r="S24" s="23"/>
      <c r="T24" s="23"/>
      <c r="U24" s="23"/>
    </row>
    <row r="25" spans="1:21" ht="63" customHeight="1" x14ac:dyDescent="0.25">
      <c r="A25" s="24" t="s">
        <v>59</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25">
      <c r="A26" s="24" t="s">
        <v>57</v>
      </c>
      <c r="B26" s="26" t="s">
        <v>229</v>
      </c>
      <c r="C26" s="37" t="s">
        <v>479</v>
      </c>
      <c r="D26" s="23"/>
      <c r="E26" s="23"/>
      <c r="F26" s="23"/>
      <c r="G26" s="23"/>
      <c r="H26" s="23"/>
      <c r="I26" s="23"/>
      <c r="J26" s="23"/>
      <c r="K26" s="23"/>
      <c r="L26" s="23"/>
      <c r="M26" s="23"/>
      <c r="N26" s="23"/>
      <c r="O26" s="23"/>
      <c r="P26" s="23"/>
      <c r="Q26" s="23"/>
      <c r="R26" s="23"/>
      <c r="S26" s="23"/>
      <c r="T26" s="23"/>
      <c r="U26" s="23"/>
    </row>
    <row r="27" spans="1:21" ht="80.25" customHeight="1" x14ac:dyDescent="0.25">
      <c r="A27" s="24" t="s">
        <v>56</v>
      </c>
      <c r="B27" s="26" t="s">
        <v>449</v>
      </c>
      <c r="C27" s="25" t="s">
        <v>522</v>
      </c>
      <c r="D27" s="23"/>
      <c r="E27" s="23"/>
      <c r="F27" s="23"/>
      <c r="G27" s="23"/>
      <c r="H27" s="23"/>
      <c r="I27" s="23"/>
      <c r="J27" s="23"/>
      <c r="K27" s="23"/>
      <c r="L27" s="23"/>
      <c r="M27" s="23"/>
      <c r="N27" s="23"/>
      <c r="O27" s="23"/>
      <c r="P27" s="23"/>
      <c r="Q27" s="23"/>
      <c r="R27" s="23"/>
      <c r="S27" s="23"/>
      <c r="T27" s="23"/>
      <c r="U27" s="23"/>
    </row>
    <row r="28" spans="1:21" ht="42.75" customHeight="1" x14ac:dyDescent="0.25">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x14ac:dyDescent="0.25">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x14ac:dyDescent="0.25">
      <c r="A30" s="24" t="s">
        <v>71</v>
      </c>
      <c r="B30" s="25" t="s">
        <v>51</v>
      </c>
      <c r="C30" s="200" t="s">
        <v>515</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R16"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67</v>
      </c>
    </row>
    <row r="2" spans="1:28" ht="18.75" x14ac:dyDescent="0.3">
      <c r="Z2" s="13" t="s">
        <v>8</v>
      </c>
    </row>
    <row r="3" spans="1:28" ht="18.75" x14ac:dyDescent="0.3">
      <c r="Z3" s="13" t="s">
        <v>66</v>
      </c>
    </row>
    <row r="4" spans="1:28" ht="18.75" customHeight="1" x14ac:dyDescent="0.25">
      <c r="A4" s="267" t="str">
        <f>'1. паспорт местоположение'!A5:C5</f>
        <v>Год раскрытия информации: 2018 год</v>
      </c>
      <c r="B4" s="267"/>
      <c r="C4" s="267"/>
      <c r="D4" s="267"/>
      <c r="E4" s="267"/>
      <c r="F4" s="267"/>
      <c r="G4" s="267"/>
      <c r="H4" s="267"/>
      <c r="I4" s="267"/>
      <c r="J4" s="267"/>
      <c r="K4" s="267"/>
      <c r="L4" s="267"/>
      <c r="M4" s="267"/>
      <c r="N4" s="267"/>
      <c r="O4" s="267"/>
      <c r="P4" s="267"/>
      <c r="Q4" s="267"/>
      <c r="R4" s="267"/>
      <c r="S4" s="267"/>
      <c r="T4" s="267"/>
      <c r="U4" s="267"/>
      <c r="V4" s="267"/>
      <c r="W4" s="267"/>
      <c r="X4" s="267"/>
      <c r="Y4" s="267"/>
      <c r="Z4" s="267"/>
    </row>
    <row r="6" spans="1:28" ht="18.75" x14ac:dyDescent="0.25">
      <c r="A6" s="271" t="s">
        <v>7</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184"/>
      <c r="AB6" s="184"/>
    </row>
    <row r="7" spans="1:28" ht="18.75" x14ac:dyDescent="0.25">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184"/>
      <c r="AB7" s="184"/>
    </row>
    <row r="8" spans="1:28" ht="15.75" x14ac:dyDescent="0.25">
      <c r="A8" s="272" t="s">
        <v>478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185"/>
      <c r="AB8" s="185"/>
    </row>
    <row r="9" spans="1:28" ht="15.75" x14ac:dyDescent="0.25">
      <c r="A9" s="268" t="s">
        <v>6</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186"/>
      <c r="AB9" s="186"/>
    </row>
    <row r="10" spans="1:28" ht="18.75" x14ac:dyDescent="0.25">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184"/>
      <c r="AB10" s="184"/>
    </row>
    <row r="11" spans="1:28" ht="15.75" x14ac:dyDescent="0.25">
      <c r="A11" s="272" t="str">
        <f>'1. паспорт местоположение'!A12:C12</f>
        <v>F_2.1.12.2018</v>
      </c>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185"/>
      <c r="AB11" s="185"/>
    </row>
    <row r="12" spans="1:28" ht="15.75" x14ac:dyDescent="0.25">
      <c r="A12" s="268" t="s">
        <v>5</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186"/>
      <c r="AB12" s="186"/>
    </row>
    <row r="13" spans="1:28" ht="18.75" x14ac:dyDescent="0.25">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9"/>
      <c r="AB13" s="9"/>
    </row>
    <row r="14" spans="1:28" ht="15.75" x14ac:dyDescent="0.25">
      <c r="A14" s="272" t="str">
        <f>'1. паспорт местоположение'!A15:C15</f>
        <v>Строительство КЛ-10 кВ ТП506-ТП520 протяженностью по трассе 0,55 км</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185"/>
      <c r="AB14" s="185"/>
    </row>
    <row r="15" spans="1:28" ht="15.75" x14ac:dyDescent="0.25">
      <c r="A15" s="268" t="s">
        <v>4</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186"/>
      <c r="AB15" s="186"/>
    </row>
    <row r="16" spans="1:28" x14ac:dyDescent="0.25">
      <c r="A16" s="310"/>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194"/>
      <c r="AB16" s="194"/>
    </row>
    <row r="17" spans="1:28" x14ac:dyDescent="0.25">
      <c r="A17" s="310"/>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194"/>
      <c r="AB17" s="194"/>
    </row>
    <row r="18" spans="1:28" x14ac:dyDescent="0.25">
      <c r="A18" s="310"/>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194"/>
      <c r="AB18" s="194"/>
    </row>
    <row r="19" spans="1:28" x14ac:dyDescent="0.2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194"/>
      <c r="AB19" s="194"/>
    </row>
    <row r="20" spans="1:28" x14ac:dyDescent="0.2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195"/>
      <c r="AB20" s="195"/>
    </row>
    <row r="21" spans="1:28" x14ac:dyDescent="0.2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195"/>
      <c r="AB21" s="195"/>
    </row>
    <row r="22" spans="1:28" x14ac:dyDescent="0.25">
      <c r="A22" s="305" t="s">
        <v>467</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196"/>
      <c r="AB22" s="196"/>
    </row>
    <row r="23" spans="1:28" ht="32.25" customHeight="1" x14ac:dyDescent="0.25">
      <c r="A23" s="307" t="s">
        <v>323</v>
      </c>
      <c r="B23" s="308"/>
      <c r="C23" s="308"/>
      <c r="D23" s="308"/>
      <c r="E23" s="308"/>
      <c r="F23" s="308"/>
      <c r="G23" s="308"/>
      <c r="H23" s="308"/>
      <c r="I23" s="308"/>
      <c r="J23" s="308"/>
      <c r="K23" s="308"/>
      <c r="L23" s="309"/>
      <c r="M23" s="306" t="s">
        <v>324</v>
      </c>
      <c r="N23" s="306"/>
      <c r="O23" s="306"/>
      <c r="P23" s="306"/>
      <c r="Q23" s="306"/>
      <c r="R23" s="306"/>
      <c r="S23" s="306"/>
      <c r="T23" s="306"/>
      <c r="U23" s="306"/>
      <c r="V23" s="306"/>
      <c r="W23" s="306"/>
      <c r="X23" s="306"/>
      <c r="Y23" s="306"/>
      <c r="Z23" s="306"/>
    </row>
    <row r="24" spans="1:28" ht="151.5" customHeight="1" x14ac:dyDescent="0.25">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11" t="s">
        <v>236</v>
      </c>
      <c r="X24" s="111" t="s">
        <v>248</v>
      </c>
      <c r="Y24" s="111" t="s">
        <v>249</v>
      </c>
      <c r="Z24" s="113" t="s">
        <v>247</v>
      </c>
    </row>
    <row r="25" spans="1:28" ht="16.5" customHeight="1" x14ac:dyDescent="0.25">
      <c r="A25" s="102">
        <v>1</v>
      </c>
      <c r="B25" s="103">
        <v>2</v>
      </c>
      <c r="C25" s="102">
        <v>3</v>
      </c>
      <c r="D25" s="103">
        <v>4</v>
      </c>
      <c r="E25" s="102">
        <v>5</v>
      </c>
      <c r="F25" s="103">
        <v>6</v>
      </c>
      <c r="G25" s="102">
        <v>7</v>
      </c>
      <c r="H25" s="103">
        <v>8</v>
      </c>
      <c r="I25" s="102">
        <v>9</v>
      </c>
      <c r="J25" s="103">
        <v>10</v>
      </c>
      <c r="K25" s="197">
        <v>11</v>
      </c>
      <c r="L25" s="103">
        <v>12</v>
      </c>
      <c r="M25" s="197">
        <v>13</v>
      </c>
      <c r="N25" s="103">
        <v>14</v>
      </c>
      <c r="O25" s="197">
        <v>15</v>
      </c>
      <c r="P25" s="103">
        <v>16</v>
      </c>
      <c r="Q25" s="197">
        <v>17</v>
      </c>
      <c r="R25" s="103">
        <v>18</v>
      </c>
      <c r="S25" s="197">
        <v>19</v>
      </c>
      <c r="T25" s="103">
        <v>20</v>
      </c>
      <c r="U25" s="197">
        <v>21</v>
      </c>
      <c r="V25" s="103">
        <v>22</v>
      </c>
      <c r="W25" s="197">
        <v>23</v>
      </c>
      <c r="X25" s="103">
        <v>24</v>
      </c>
      <c r="Y25" s="197">
        <v>25</v>
      </c>
      <c r="Z25" s="103">
        <v>26</v>
      </c>
    </row>
    <row r="26" spans="1:28" ht="45.75" customHeight="1" x14ac:dyDescent="0.25">
      <c r="A26" s="204" t="s">
        <v>479</v>
      </c>
      <c r="B26" s="204" t="s">
        <v>479</v>
      </c>
      <c r="C26" s="204" t="s">
        <v>479</v>
      </c>
      <c r="D26" s="204" t="s">
        <v>479</v>
      </c>
      <c r="E26" s="204" t="s">
        <v>479</v>
      </c>
      <c r="F26" s="204" t="s">
        <v>479</v>
      </c>
      <c r="G26" s="204" t="s">
        <v>479</v>
      </c>
      <c r="H26" s="204" t="s">
        <v>479</v>
      </c>
      <c r="I26" s="204" t="s">
        <v>479</v>
      </c>
      <c r="J26" s="204" t="s">
        <v>479</v>
      </c>
      <c r="K26" s="204" t="s">
        <v>479</v>
      </c>
      <c r="L26" s="204" t="s">
        <v>479</v>
      </c>
      <c r="M26" s="204" t="s">
        <v>479</v>
      </c>
      <c r="N26" s="204" t="s">
        <v>479</v>
      </c>
      <c r="O26" s="204" t="s">
        <v>479</v>
      </c>
      <c r="P26" s="204" t="s">
        <v>479</v>
      </c>
      <c r="Q26" s="204" t="s">
        <v>479</v>
      </c>
      <c r="R26" s="204" t="s">
        <v>479</v>
      </c>
      <c r="S26" s="204" t="s">
        <v>479</v>
      </c>
      <c r="T26" s="204" t="s">
        <v>479</v>
      </c>
      <c r="U26" s="204" t="s">
        <v>479</v>
      </c>
      <c r="V26" s="204" t="s">
        <v>479</v>
      </c>
      <c r="W26" s="204" t="s">
        <v>479</v>
      </c>
      <c r="X26" s="204" t="s">
        <v>479</v>
      </c>
      <c r="Y26" s="204" t="s">
        <v>479</v>
      </c>
      <c r="Z26" s="204" t="s">
        <v>479</v>
      </c>
    </row>
    <row r="30" spans="1:28" x14ac:dyDescent="0.25">
      <c r="A30" s="11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67</v>
      </c>
    </row>
    <row r="2" spans="1:28" s="10" customFormat="1" ht="18.75" customHeight="1" x14ac:dyDescent="0.3">
      <c r="A2" s="16"/>
      <c r="B2" s="16"/>
      <c r="O2" s="13" t="s">
        <v>8</v>
      </c>
    </row>
    <row r="3" spans="1:28" s="10" customFormat="1" ht="18.75" x14ac:dyDescent="0.3">
      <c r="A3" s="15"/>
      <c r="B3" s="15"/>
      <c r="O3" s="13" t="s">
        <v>66</v>
      </c>
    </row>
    <row r="4" spans="1:28" s="10" customFormat="1" ht="18.75" x14ac:dyDescent="0.3">
      <c r="A4" s="15"/>
      <c r="B4" s="15"/>
      <c r="L4" s="13"/>
    </row>
    <row r="5" spans="1:28" s="10" customFormat="1" ht="15.75" x14ac:dyDescent="0.2">
      <c r="A5" s="267" t="str">
        <f>'1. паспорт местоположение'!A5:C5</f>
        <v>Год раскрытия информации: 2018 год</v>
      </c>
      <c r="B5" s="267"/>
      <c r="C5" s="267"/>
      <c r="D5" s="267"/>
      <c r="E5" s="267"/>
      <c r="F5" s="267"/>
      <c r="G5" s="267"/>
      <c r="H5" s="267"/>
      <c r="I5" s="267"/>
      <c r="J5" s="267"/>
      <c r="K5" s="267"/>
      <c r="L5" s="267"/>
      <c r="M5" s="267"/>
      <c r="N5" s="267"/>
      <c r="O5" s="267"/>
      <c r="P5" s="193"/>
      <c r="Q5" s="193"/>
      <c r="R5" s="193"/>
      <c r="S5" s="193"/>
      <c r="T5" s="193"/>
      <c r="U5" s="193"/>
      <c r="V5" s="193"/>
      <c r="W5" s="193"/>
      <c r="X5" s="193"/>
      <c r="Y5" s="193"/>
      <c r="Z5" s="193"/>
      <c r="AA5" s="193"/>
      <c r="AB5" s="193"/>
    </row>
    <row r="6" spans="1:28" s="10" customFormat="1" ht="18.75" x14ac:dyDescent="0.3">
      <c r="A6" s="15"/>
      <c r="B6" s="15"/>
      <c r="L6" s="13"/>
    </row>
    <row r="7" spans="1:28" s="10" customFormat="1" ht="18.75" x14ac:dyDescent="0.2">
      <c r="A7" s="271" t="s">
        <v>7</v>
      </c>
      <c r="B7" s="271"/>
      <c r="C7" s="271"/>
      <c r="D7" s="271"/>
      <c r="E7" s="271"/>
      <c r="F7" s="271"/>
      <c r="G7" s="271"/>
      <c r="H7" s="271"/>
      <c r="I7" s="271"/>
      <c r="J7" s="271"/>
      <c r="K7" s="271"/>
      <c r="L7" s="271"/>
      <c r="M7" s="271"/>
      <c r="N7" s="271"/>
      <c r="O7" s="271"/>
      <c r="P7" s="11"/>
      <c r="Q7" s="11"/>
      <c r="R7" s="11"/>
      <c r="S7" s="11"/>
      <c r="T7" s="11"/>
      <c r="U7" s="11"/>
      <c r="V7" s="11"/>
      <c r="W7" s="11"/>
      <c r="X7" s="11"/>
      <c r="Y7" s="11"/>
      <c r="Z7" s="11"/>
    </row>
    <row r="8" spans="1:28" s="10" customFormat="1" ht="18.75" x14ac:dyDescent="0.2">
      <c r="A8" s="271"/>
      <c r="B8" s="271"/>
      <c r="C8" s="271"/>
      <c r="D8" s="271"/>
      <c r="E8" s="271"/>
      <c r="F8" s="271"/>
      <c r="G8" s="271"/>
      <c r="H8" s="271"/>
      <c r="I8" s="271"/>
      <c r="J8" s="271"/>
      <c r="K8" s="271"/>
      <c r="L8" s="271"/>
      <c r="M8" s="271"/>
      <c r="N8" s="271"/>
      <c r="O8" s="271"/>
      <c r="P8" s="11"/>
      <c r="Q8" s="11"/>
      <c r="R8" s="11"/>
      <c r="S8" s="11"/>
      <c r="T8" s="11"/>
      <c r="U8" s="11"/>
      <c r="V8" s="11"/>
      <c r="W8" s="11"/>
      <c r="X8" s="11"/>
      <c r="Y8" s="11"/>
      <c r="Z8" s="11"/>
    </row>
    <row r="9" spans="1:28" s="10" customFormat="1" ht="18.75" x14ac:dyDescent="0.2">
      <c r="A9" s="272" t="s">
        <v>478</v>
      </c>
      <c r="B9" s="272"/>
      <c r="C9" s="272"/>
      <c r="D9" s="272"/>
      <c r="E9" s="272"/>
      <c r="F9" s="272"/>
      <c r="G9" s="272"/>
      <c r="H9" s="272"/>
      <c r="I9" s="272"/>
      <c r="J9" s="272"/>
      <c r="K9" s="272"/>
      <c r="L9" s="272"/>
      <c r="M9" s="272"/>
      <c r="N9" s="272"/>
      <c r="O9" s="272"/>
      <c r="P9" s="11"/>
      <c r="Q9" s="11"/>
      <c r="R9" s="11"/>
      <c r="S9" s="11"/>
      <c r="T9" s="11"/>
      <c r="U9" s="11"/>
      <c r="V9" s="11"/>
      <c r="W9" s="11"/>
      <c r="X9" s="11"/>
      <c r="Y9" s="11"/>
      <c r="Z9" s="11"/>
    </row>
    <row r="10" spans="1:28" s="10" customFormat="1" ht="18.75" x14ac:dyDescent="0.2">
      <c r="A10" s="268" t="s">
        <v>6</v>
      </c>
      <c r="B10" s="268"/>
      <c r="C10" s="268"/>
      <c r="D10" s="268"/>
      <c r="E10" s="268"/>
      <c r="F10" s="268"/>
      <c r="G10" s="268"/>
      <c r="H10" s="268"/>
      <c r="I10" s="268"/>
      <c r="J10" s="268"/>
      <c r="K10" s="268"/>
      <c r="L10" s="268"/>
      <c r="M10" s="268"/>
      <c r="N10" s="268"/>
      <c r="O10" s="268"/>
      <c r="P10" s="11"/>
      <c r="Q10" s="11"/>
      <c r="R10" s="11"/>
      <c r="S10" s="11"/>
      <c r="T10" s="11"/>
      <c r="U10" s="11"/>
      <c r="V10" s="11"/>
      <c r="W10" s="11"/>
      <c r="X10" s="11"/>
      <c r="Y10" s="11"/>
      <c r="Z10" s="11"/>
    </row>
    <row r="11" spans="1:28" s="10" customFormat="1" ht="18.75" x14ac:dyDescent="0.2">
      <c r="A11" s="271"/>
      <c r="B11" s="271"/>
      <c r="C11" s="271"/>
      <c r="D11" s="271"/>
      <c r="E11" s="271"/>
      <c r="F11" s="271"/>
      <c r="G11" s="271"/>
      <c r="H11" s="271"/>
      <c r="I11" s="271"/>
      <c r="J11" s="271"/>
      <c r="K11" s="271"/>
      <c r="L11" s="271"/>
      <c r="M11" s="271"/>
      <c r="N11" s="271"/>
      <c r="O11" s="271"/>
      <c r="P11" s="11"/>
      <c r="Q11" s="11"/>
      <c r="R11" s="11"/>
      <c r="S11" s="11"/>
      <c r="T11" s="11"/>
      <c r="U11" s="11"/>
      <c r="V11" s="11"/>
      <c r="W11" s="11"/>
      <c r="X11" s="11"/>
      <c r="Y11" s="11"/>
      <c r="Z11" s="11"/>
    </row>
    <row r="12" spans="1:28" s="10" customFormat="1" ht="18.75" x14ac:dyDescent="0.2">
      <c r="A12" s="272" t="str">
        <f>'1. паспорт местоположение'!A12:C12</f>
        <v>F_2.1.12.2018</v>
      </c>
      <c r="B12" s="272"/>
      <c r="C12" s="272"/>
      <c r="D12" s="272"/>
      <c r="E12" s="272"/>
      <c r="F12" s="272"/>
      <c r="G12" s="272"/>
      <c r="H12" s="272"/>
      <c r="I12" s="272"/>
      <c r="J12" s="272"/>
      <c r="K12" s="272"/>
      <c r="L12" s="272"/>
      <c r="M12" s="272"/>
      <c r="N12" s="272"/>
      <c r="O12" s="272"/>
      <c r="P12" s="11"/>
      <c r="Q12" s="11"/>
      <c r="R12" s="11"/>
      <c r="S12" s="11"/>
      <c r="T12" s="11"/>
      <c r="U12" s="11"/>
      <c r="V12" s="11"/>
      <c r="W12" s="11"/>
      <c r="X12" s="11"/>
      <c r="Y12" s="11"/>
      <c r="Z12" s="11"/>
    </row>
    <row r="13" spans="1:28" s="10" customFormat="1" ht="18.75" x14ac:dyDescent="0.2">
      <c r="A13" s="268" t="s">
        <v>5</v>
      </c>
      <c r="B13" s="268"/>
      <c r="C13" s="268"/>
      <c r="D13" s="268"/>
      <c r="E13" s="268"/>
      <c r="F13" s="268"/>
      <c r="G13" s="268"/>
      <c r="H13" s="268"/>
      <c r="I13" s="268"/>
      <c r="J13" s="268"/>
      <c r="K13" s="268"/>
      <c r="L13" s="268"/>
      <c r="M13" s="268"/>
      <c r="N13" s="268"/>
      <c r="O13" s="268"/>
      <c r="P13" s="11"/>
      <c r="Q13" s="11"/>
      <c r="R13" s="11"/>
      <c r="S13" s="11"/>
      <c r="T13" s="11"/>
      <c r="U13" s="11"/>
      <c r="V13" s="11"/>
      <c r="W13" s="11"/>
      <c r="X13" s="11"/>
      <c r="Y13" s="11"/>
      <c r="Z13" s="11"/>
    </row>
    <row r="14" spans="1:28" s="7" customFormat="1" ht="15.75" customHeight="1" x14ac:dyDescent="0.2">
      <c r="A14" s="277"/>
      <c r="B14" s="277"/>
      <c r="C14" s="277"/>
      <c r="D14" s="277"/>
      <c r="E14" s="277"/>
      <c r="F14" s="277"/>
      <c r="G14" s="277"/>
      <c r="H14" s="277"/>
      <c r="I14" s="277"/>
      <c r="J14" s="277"/>
      <c r="K14" s="277"/>
      <c r="L14" s="277"/>
      <c r="M14" s="277"/>
      <c r="N14" s="277"/>
      <c r="O14" s="277"/>
      <c r="P14" s="8"/>
      <c r="Q14" s="8"/>
      <c r="R14" s="8"/>
      <c r="S14" s="8"/>
      <c r="T14" s="8"/>
      <c r="U14" s="8"/>
      <c r="V14" s="8"/>
      <c r="W14" s="8"/>
      <c r="X14" s="8"/>
      <c r="Y14" s="8"/>
      <c r="Z14" s="8"/>
    </row>
    <row r="15" spans="1:28" s="2" customFormat="1" ht="15.75" x14ac:dyDescent="0.2">
      <c r="A15" s="272" t="str">
        <f>'1. паспорт местоположение'!A15:C15</f>
        <v>Строительство КЛ-10 кВ ТП506-ТП520 протяженностью по трассе 0,55 км</v>
      </c>
      <c r="B15" s="272"/>
      <c r="C15" s="272"/>
      <c r="D15" s="272"/>
      <c r="E15" s="272"/>
      <c r="F15" s="272"/>
      <c r="G15" s="272"/>
      <c r="H15" s="272"/>
      <c r="I15" s="272"/>
      <c r="J15" s="272"/>
      <c r="K15" s="272"/>
      <c r="L15" s="272"/>
      <c r="M15" s="272"/>
      <c r="N15" s="272"/>
      <c r="O15" s="272"/>
      <c r="P15" s="6"/>
      <c r="Q15" s="6"/>
      <c r="R15" s="6"/>
      <c r="S15" s="6"/>
      <c r="T15" s="6"/>
      <c r="U15" s="6"/>
      <c r="V15" s="6"/>
      <c r="W15" s="6"/>
      <c r="X15" s="6"/>
      <c r="Y15" s="6"/>
      <c r="Z15" s="6"/>
    </row>
    <row r="16" spans="1:28" s="2" customFormat="1" ht="15" customHeight="1" x14ac:dyDescent="0.2">
      <c r="A16" s="268" t="s">
        <v>4</v>
      </c>
      <c r="B16" s="268"/>
      <c r="C16" s="268"/>
      <c r="D16" s="268"/>
      <c r="E16" s="268"/>
      <c r="F16" s="268"/>
      <c r="G16" s="268"/>
      <c r="H16" s="268"/>
      <c r="I16" s="268"/>
      <c r="J16" s="268"/>
      <c r="K16" s="268"/>
      <c r="L16" s="268"/>
      <c r="M16" s="268"/>
      <c r="N16" s="268"/>
      <c r="O16" s="268"/>
      <c r="P16" s="4"/>
      <c r="Q16" s="4"/>
      <c r="R16" s="4"/>
      <c r="S16" s="4"/>
      <c r="T16" s="4"/>
      <c r="U16" s="4"/>
      <c r="V16" s="4"/>
      <c r="W16" s="4"/>
      <c r="X16" s="4"/>
      <c r="Y16" s="4"/>
      <c r="Z16" s="4"/>
    </row>
    <row r="17" spans="1:26" s="2" customFormat="1" ht="15" customHeight="1" x14ac:dyDescent="0.2">
      <c r="A17" s="278"/>
      <c r="B17" s="278"/>
      <c r="C17" s="278"/>
      <c r="D17" s="278"/>
      <c r="E17" s="278"/>
      <c r="F17" s="278"/>
      <c r="G17" s="278"/>
      <c r="H17" s="278"/>
      <c r="I17" s="278"/>
      <c r="J17" s="278"/>
      <c r="K17" s="278"/>
      <c r="L17" s="278"/>
      <c r="M17" s="278"/>
      <c r="N17" s="278"/>
      <c r="O17" s="278"/>
      <c r="P17" s="3"/>
      <c r="Q17" s="3"/>
      <c r="R17" s="3"/>
      <c r="S17" s="3"/>
      <c r="T17" s="3"/>
      <c r="U17" s="3"/>
      <c r="V17" s="3"/>
      <c r="W17" s="3"/>
    </row>
    <row r="18" spans="1:26" s="2" customFormat="1" ht="91.5" customHeight="1" x14ac:dyDescent="0.2">
      <c r="A18" s="311" t="s">
        <v>444</v>
      </c>
      <c r="B18" s="311"/>
      <c r="C18" s="311"/>
      <c r="D18" s="311"/>
      <c r="E18" s="311"/>
      <c r="F18" s="311"/>
      <c r="G18" s="311"/>
      <c r="H18" s="311"/>
      <c r="I18" s="311"/>
      <c r="J18" s="311"/>
      <c r="K18" s="311"/>
      <c r="L18" s="311"/>
      <c r="M18" s="311"/>
      <c r="N18" s="311"/>
      <c r="O18" s="311"/>
      <c r="P18" s="5"/>
      <c r="Q18" s="5"/>
      <c r="R18" s="5"/>
      <c r="S18" s="5"/>
      <c r="T18" s="5"/>
      <c r="U18" s="5"/>
      <c r="V18" s="5"/>
      <c r="W18" s="5"/>
      <c r="X18" s="5"/>
      <c r="Y18" s="5"/>
      <c r="Z18" s="5"/>
    </row>
    <row r="19" spans="1:26" s="2" customFormat="1" ht="78" customHeight="1" x14ac:dyDescent="0.2">
      <c r="A19" s="273" t="s">
        <v>3</v>
      </c>
      <c r="B19" s="273" t="s">
        <v>83</v>
      </c>
      <c r="C19" s="273" t="s">
        <v>82</v>
      </c>
      <c r="D19" s="273" t="s">
        <v>74</v>
      </c>
      <c r="E19" s="312" t="s">
        <v>81</v>
      </c>
      <c r="F19" s="313"/>
      <c r="G19" s="313"/>
      <c r="H19" s="313"/>
      <c r="I19" s="314"/>
      <c r="J19" s="273" t="s">
        <v>80</v>
      </c>
      <c r="K19" s="273"/>
      <c r="L19" s="273"/>
      <c r="M19" s="273"/>
      <c r="N19" s="273"/>
      <c r="O19" s="273"/>
      <c r="P19" s="3"/>
      <c r="Q19" s="3"/>
      <c r="R19" s="3"/>
      <c r="S19" s="3"/>
      <c r="T19" s="3"/>
      <c r="U19" s="3"/>
      <c r="V19" s="3"/>
      <c r="W19" s="3"/>
    </row>
    <row r="20" spans="1:26" s="2" customFormat="1" ht="51" customHeight="1" x14ac:dyDescent="0.2">
      <c r="A20" s="273"/>
      <c r="B20" s="273"/>
      <c r="C20" s="273"/>
      <c r="D20" s="273"/>
      <c r="E20" s="42" t="s">
        <v>79</v>
      </c>
      <c r="F20" s="42" t="s">
        <v>78</v>
      </c>
      <c r="G20" s="42" t="s">
        <v>77</v>
      </c>
      <c r="H20" s="42" t="s">
        <v>76</v>
      </c>
      <c r="I20" s="42" t="s">
        <v>75</v>
      </c>
      <c r="J20" s="199">
        <v>2016</v>
      </c>
      <c r="K20" s="199">
        <v>2017</v>
      </c>
      <c r="L20" s="47">
        <v>2018</v>
      </c>
      <c r="M20" s="47">
        <v>2019</v>
      </c>
      <c r="N20" s="47">
        <v>2020</v>
      </c>
      <c r="O20" s="47">
        <v>2021</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63</v>
      </c>
      <c r="B22" s="218" t="s">
        <v>496</v>
      </c>
      <c r="C22" s="205" t="s">
        <v>479</v>
      </c>
      <c r="D22" s="205" t="s">
        <v>479</v>
      </c>
      <c r="E22" s="205" t="s">
        <v>479</v>
      </c>
      <c r="F22" s="205" t="s">
        <v>479</v>
      </c>
      <c r="G22" s="205" t="s">
        <v>479</v>
      </c>
      <c r="H22" s="205" t="s">
        <v>479</v>
      </c>
      <c r="I22" s="205" t="s">
        <v>479</v>
      </c>
      <c r="J22" s="205" t="s">
        <v>479</v>
      </c>
      <c r="K22" s="205" t="s">
        <v>479</v>
      </c>
      <c r="L22" s="205" t="s">
        <v>479</v>
      </c>
      <c r="M22" s="205" t="s">
        <v>479</v>
      </c>
      <c r="N22" s="205" t="s">
        <v>479</v>
      </c>
      <c r="O22" s="205" t="s">
        <v>479</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x14ac:dyDescent="0.2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x14ac:dyDescent="0.2">
      <c r="A1" s="16"/>
      <c r="I1" s="14"/>
      <c r="J1" s="14"/>
      <c r="K1" s="39" t="s">
        <v>67</v>
      </c>
      <c r="AR1" s="39" t="s">
        <v>67</v>
      </c>
    </row>
    <row r="2" spans="1:44" s="10" customFormat="1" ht="18.75" customHeight="1" x14ac:dyDescent="0.3">
      <c r="A2" s="16"/>
      <c r="I2" s="14"/>
      <c r="J2" s="14"/>
      <c r="K2" s="13" t="s">
        <v>8</v>
      </c>
      <c r="AR2" s="13" t="s">
        <v>8</v>
      </c>
    </row>
    <row r="3" spans="1:44" s="10" customFormat="1" ht="18.75" x14ac:dyDescent="0.3">
      <c r="A3" s="15"/>
      <c r="I3" s="14"/>
      <c r="J3" s="14"/>
      <c r="K3" s="13" t="s">
        <v>66</v>
      </c>
      <c r="AR3" s="13" t="s">
        <v>313</v>
      </c>
    </row>
    <row r="4" spans="1:44" s="10" customFormat="1" ht="18.75" x14ac:dyDescent="0.3">
      <c r="A4" s="15"/>
      <c r="I4" s="14"/>
      <c r="J4" s="14"/>
      <c r="K4" s="13"/>
    </row>
    <row r="5" spans="1:44" s="10" customFormat="1" ht="18.75" customHeight="1" x14ac:dyDescent="0.2">
      <c r="A5" s="267" t="str">
        <f>'1. паспорт местоположение'!A5:C5</f>
        <v>Год раскрытия информации: 2018 год</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row>
    <row r="6" spans="1:44" s="10" customFormat="1" ht="18.75" x14ac:dyDescent="0.3">
      <c r="A6" s="15"/>
      <c r="I6" s="14"/>
      <c r="J6" s="14"/>
      <c r="K6" s="13"/>
    </row>
    <row r="7" spans="1:44" s="10" customFormat="1" ht="18.75" x14ac:dyDescent="0.2">
      <c r="A7" s="271" t="s">
        <v>7</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72" t="s">
        <v>481</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row>
    <row r="10" spans="1:44" s="10" customFormat="1" ht="18.75" customHeight="1" x14ac:dyDescent="0.2">
      <c r="A10" s="268" t="s">
        <v>6</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72" t="str">
        <f>'1. паспорт местоположение'!A12:C12</f>
        <v>F_2.1.12.2018</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row>
    <row r="13" spans="1:44" s="10" customFormat="1" ht="18.75" customHeight="1" x14ac:dyDescent="0.2">
      <c r="A13" s="268" t="s">
        <v>5</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72" t="str">
        <f>'1. паспорт местоположение'!A15:C15</f>
        <v>Строительство КЛ-10 кВ ТП506-ТП520 протяженностью по трассе 0,55 км</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row>
    <row r="16" spans="1:44" s="2" customFormat="1" ht="15" customHeight="1" x14ac:dyDescent="0.2">
      <c r="A16" s="268" t="s">
        <v>4</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70" t="s">
        <v>445</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row>
    <row r="19" spans="1:45" ht="18.75" x14ac:dyDescent="0.25">
      <c r="AO19" s="145"/>
      <c r="AP19" s="145"/>
      <c r="AQ19" s="145"/>
      <c r="AR19" s="39"/>
    </row>
    <row r="20" spans="1:45" ht="18.75" x14ac:dyDescent="0.3">
      <c r="AO20" s="145"/>
      <c r="AP20" s="145"/>
      <c r="AQ20" s="145"/>
      <c r="AR20" s="13"/>
    </row>
    <row r="21" spans="1:45" ht="20.25" customHeight="1" x14ac:dyDescent="0.3">
      <c r="AO21" s="145"/>
      <c r="AP21" s="145"/>
      <c r="AQ21" s="145"/>
      <c r="AR21" s="13"/>
    </row>
    <row r="22" spans="1:45" s="2" customFormat="1" ht="15" customHeight="1" x14ac:dyDescent="0.2">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row>
    <row r="23" spans="1:45" ht="15.75" x14ac:dyDescent="0.2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
      <c r="A24" s="383" t="s">
        <v>312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t="s">
        <v>0</v>
      </c>
      <c r="AL24" s="383"/>
      <c r="AM24" s="115"/>
      <c r="AN24" s="115"/>
      <c r="AO24" s="143"/>
      <c r="AP24" s="143"/>
      <c r="AQ24" s="143"/>
      <c r="AR24" s="143"/>
      <c r="AS24" s="121"/>
    </row>
    <row r="25" spans="1:45" ht="12.75" customHeight="1" x14ac:dyDescent="0.25">
      <c r="A25" s="362" t="s">
        <v>311</v>
      </c>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84"/>
      <c r="AL25" s="384"/>
      <c r="AM25" s="116"/>
      <c r="AN25" s="385" t="s">
        <v>310</v>
      </c>
      <c r="AO25" s="385"/>
      <c r="AP25" s="385"/>
      <c r="AQ25" s="382"/>
      <c r="AR25" s="382"/>
      <c r="AS25" s="121"/>
    </row>
    <row r="26" spans="1:45" ht="17.25" customHeight="1" x14ac:dyDescent="0.25">
      <c r="A26" s="326" t="s">
        <v>309</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8"/>
      <c r="AL26" s="328"/>
      <c r="AM26" s="116"/>
      <c r="AN26" s="373" t="s">
        <v>308</v>
      </c>
      <c r="AO26" s="374"/>
      <c r="AP26" s="375"/>
      <c r="AQ26" s="365"/>
      <c r="AR26" s="366"/>
      <c r="AS26" s="121"/>
    </row>
    <row r="27" spans="1:45" ht="17.25" customHeight="1" x14ac:dyDescent="0.25">
      <c r="A27" s="326" t="s">
        <v>307</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328"/>
      <c r="AM27" s="116"/>
      <c r="AN27" s="373" t="s">
        <v>306</v>
      </c>
      <c r="AO27" s="374"/>
      <c r="AP27" s="375"/>
      <c r="AQ27" s="365"/>
      <c r="AR27" s="366"/>
      <c r="AS27" s="121"/>
    </row>
    <row r="28" spans="1:45" ht="27.75" customHeight="1" thickBot="1" x14ac:dyDescent="0.3">
      <c r="A28" s="376" t="s">
        <v>305</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8"/>
      <c r="AK28" s="348"/>
      <c r="AL28" s="348"/>
      <c r="AM28" s="116"/>
      <c r="AN28" s="379" t="s">
        <v>304</v>
      </c>
      <c r="AO28" s="380"/>
      <c r="AP28" s="381"/>
      <c r="AQ28" s="365"/>
      <c r="AR28" s="366"/>
      <c r="AS28" s="121"/>
    </row>
    <row r="29" spans="1:45" ht="17.25" customHeight="1" x14ac:dyDescent="0.25">
      <c r="A29" s="367" t="s">
        <v>303</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9"/>
      <c r="AK29" s="361"/>
      <c r="AL29" s="361"/>
      <c r="AM29" s="116"/>
      <c r="AN29" s="370"/>
      <c r="AO29" s="371"/>
      <c r="AP29" s="371"/>
      <c r="AQ29" s="365"/>
      <c r="AR29" s="372"/>
      <c r="AS29" s="121"/>
    </row>
    <row r="30" spans="1:45" ht="17.25" customHeight="1" x14ac:dyDescent="0.25">
      <c r="A30" s="326" t="s">
        <v>302</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8"/>
      <c r="AL30" s="328"/>
      <c r="AM30" s="116"/>
      <c r="AS30" s="121"/>
    </row>
    <row r="31" spans="1:45" ht="17.25" customHeight="1" x14ac:dyDescent="0.25">
      <c r="A31" s="326" t="s">
        <v>301</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8"/>
      <c r="AL31" s="328"/>
      <c r="AM31" s="116"/>
      <c r="AN31" s="116"/>
      <c r="AO31" s="142"/>
      <c r="AP31" s="142"/>
      <c r="AQ31" s="142"/>
      <c r="AR31" s="142"/>
      <c r="AS31" s="121"/>
    </row>
    <row r="32" spans="1:45" ht="17.25" customHeight="1" x14ac:dyDescent="0.25">
      <c r="A32" s="326" t="s">
        <v>276</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8"/>
      <c r="AL32" s="328"/>
      <c r="AM32" s="116"/>
      <c r="AN32" s="116"/>
      <c r="AO32" s="116"/>
      <c r="AP32" s="116"/>
      <c r="AQ32" s="116"/>
      <c r="AR32" s="116"/>
      <c r="AS32" s="121"/>
    </row>
    <row r="33" spans="1:45" ht="17.25" customHeight="1" x14ac:dyDescent="0.25">
      <c r="A33" s="326" t="s">
        <v>300</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54"/>
      <c r="AL33" s="354"/>
      <c r="AM33" s="116"/>
      <c r="AN33" s="116"/>
      <c r="AO33" s="116"/>
      <c r="AP33" s="116"/>
      <c r="AQ33" s="116"/>
      <c r="AR33" s="116"/>
      <c r="AS33" s="121"/>
    </row>
    <row r="34" spans="1:45" ht="17.25" customHeight="1" x14ac:dyDescent="0.25">
      <c r="A34" s="326" t="s">
        <v>299</v>
      </c>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8"/>
      <c r="AL34" s="328"/>
      <c r="AM34" s="116"/>
      <c r="AN34" s="116"/>
      <c r="AO34" s="116"/>
      <c r="AP34" s="116"/>
      <c r="AQ34" s="116"/>
      <c r="AR34" s="116"/>
      <c r="AS34" s="121"/>
    </row>
    <row r="35" spans="1:45" ht="17.25" customHeight="1" x14ac:dyDescent="0.25">
      <c r="A35" s="326"/>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8"/>
      <c r="AL35" s="328"/>
      <c r="AM35" s="116"/>
      <c r="AN35" s="116"/>
      <c r="AO35" s="116"/>
      <c r="AP35" s="116"/>
      <c r="AQ35" s="116"/>
      <c r="AR35" s="116"/>
      <c r="AS35" s="121"/>
    </row>
    <row r="36" spans="1:45" ht="17.25" customHeight="1" thickBot="1" x14ac:dyDescent="0.3">
      <c r="A36" s="346" t="s">
        <v>267</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64"/>
      <c r="AL36" s="364"/>
      <c r="AM36" s="116"/>
      <c r="AN36" s="116"/>
      <c r="AO36" s="116"/>
      <c r="AP36" s="116"/>
      <c r="AQ36" s="116"/>
      <c r="AR36" s="116"/>
      <c r="AS36" s="121"/>
    </row>
    <row r="37" spans="1:45" ht="17.25" customHeight="1" x14ac:dyDescent="0.25">
      <c r="A37" s="362"/>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1"/>
      <c r="AL37" s="361"/>
      <c r="AM37" s="116"/>
      <c r="AN37" s="116"/>
      <c r="AO37" s="116"/>
      <c r="AP37" s="116"/>
      <c r="AQ37" s="116"/>
      <c r="AR37" s="116"/>
      <c r="AS37" s="121"/>
    </row>
    <row r="38" spans="1:45" ht="17.25" customHeight="1" x14ac:dyDescent="0.25">
      <c r="A38" s="326" t="s">
        <v>298</v>
      </c>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8"/>
      <c r="AL38" s="328"/>
      <c r="AM38" s="116"/>
      <c r="AN38" s="116"/>
      <c r="AO38" s="116"/>
      <c r="AP38" s="116"/>
      <c r="AQ38" s="116"/>
      <c r="AR38" s="116"/>
      <c r="AS38" s="121"/>
    </row>
    <row r="39" spans="1:45" ht="17.25" customHeight="1" thickBot="1" x14ac:dyDescent="0.3">
      <c r="A39" s="346" t="s">
        <v>297</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8"/>
      <c r="AL39" s="348"/>
      <c r="AM39" s="116"/>
      <c r="AN39" s="116"/>
      <c r="AO39" s="116"/>
      <c r="AP39" s="116"/>
      <c r="AQ39" s="116"/>
      <c r="AR39" s="116"/>
      <c r="AS39" s="121"/>
    </row>
    <row r="40" spans="1:45" ht="17.25" customHeight="1" x14ac:dyDescent="0.25">
      <c r="A40" s="362" t="s">
        <v>296</v>
      </c>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1"/>
      <c r="AL40" s="361"/>
      <c r="AM40" s="116"/>
      <c r="AN40" s="116"/>
      <c r="AO40" s="116"/>
      <c r="AP40" s="116"/>
      <c r="AQ40" s="116"/>
      <c r="AR40" s="116"/>
      <c r="AS40" s="121"/>
    </row>
    <row r="41" spans="1:45" ht="17.25" customHeight="1" x14ac:dyDescent="0.25">
      <c r="A41" s="326" t="s">
        <v>295</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8"/>
      <c r="AL41" s="328"/>
      <c r="AM41" s="116"/>
      <c r="AN41" s="116"/>
      <c r="AO41" s="116"/>
      <c r="AP41" s="116"/>
      <c r="AQ41" s="116"/>
      <c r="AR41" s="116"/>
      <c r="AS41" s="121"/>
    </row>
    <row r="42" spans="1:45" ht="17.25" customHeight="1" x14ac:dyDescent="0.25">
      <c r="A42" s="326" t="s">
        <v>294</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8"/>
      <c r="AL42" s="328"/>
      <c r="AM42" s="116"/>
      <c r="AN42" s="116"/>
      <c r="AO42" s="116"/>
      <c r="AP42" s="116"/>
      <c r="AQ42" s="116"/>
      <c r="AR42" s="116"/>
      <c r="AS42" s="121"/>
    </row>
    <row r="43" spans="1:45" ht="17.25" customHeight="1" x14ac:dyDescent="0.25">
      <c r="A43" s="326" t="s">
        <v>293</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8"/>
      <c r="AL43" s="328"/>
      <c r="AM43" s="116"/>
      <c r="AN43" s="116"/>
      <c r="AO43" s="116"/>
      <c r="AP43" s="116"/>
      <c r="AQ43" s="116"/>
      <c r="AR43" s="116"/>
      <c r="AS43" s="121"/>
    </row>
    <row r="44" spans="1:45" ht="17.25" customHeight="1" x14ac:dyDescent="0.25">
      <c r="A44" s="326" t="s">
        <v>292</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8"/>
      <c r="AL44" s="328"/>
      <c r="AM44" s="116"/>
      <c r="AN44" s="116"/>
      <c r="AO44" s="116"/>
      <c r="AP44" s="116"/>
      <c r="AQ44" s="116"/>
      <c r="AR44" s="116"/>
      <c r="AS44" s="121"/>
    </row>
    <row r="45" spans="1:45" ht="17.25" customHeight="1" x14ac:dyDescent="0.25">
      <c r="A45" s="326" t="s">
        <v>291</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8"/>
      <c r="AL45" s="328"/>
      <c r="AM45" s="116"/>
      <c r="AN45" s="116"/>
      <c r="AO45" s="116"/>
      <c r="AP45" s="116"/>
      <c r="AQ45" s="116"/>
      <c r="AR45" s="116"/>
      <c r="AS45" s="121"/>
    </row>
    <row r="46" spans="1:45" ht="17.25" customHeight="1" thickBot="1" x14ac:dyDescent="0.3">
      <c r="A46" s="355" t="s">
        <v>290</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7"/>
      <c r="AL46" s="357"/>
      <c r="AM46" s="116"/>
      <c r="AN46" s="116"/>
      <c r="AO46" s="116"/>
      <c r="AP46" s="116"/>
      <c r="AQ46" s="116"/>
      <c r="AR46" s="116"/>
      <c r="AS46" s="121"/>
    </row>
    <row r="47" spans="1:45" ht="24" customHeight="1" x14ac:dyDescent="0.25">
      <c r="A47" s="358" t="s">
        <v>289</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60"/>
      <c r="AK47" s="361" t="s">
        <v>2</v>
      </c>
      <c r="AL47" s="361"/>
      <c r="AM47" s="344" t="s">
        <v>489</v>
      </c>
      <c r="AN47" s="344"/>
      <c r="AO47" s="129" t="s">
        <v>490</v>
      </c>
      <c r="AP47" s="129" t="s">
        <v>491</v>
      </c>
      <c r="AQ47" s="121"/>
    </row>
    <row r="48" spans="1:45" ht="12" customHeight="1" x14ac:dyDescent="0.25">
      <c r="A48" s="326" t="s">
        <v>288</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8"/>
      <c r="AL48" s="328"/>
      <c r="AM48" s="328"/>
      <c r="AN48" s="328"/>
      <c r="AO48" s="133"/>
      <c r="AP48" s="133"/>
      <c r="AQ48" s="121"/>
    </row>
    <row r="49" spans="1:43" ht="12" customHeight="1" x14ac:dyDescent="0.25">
      <c r="A49" s="326" t="s">
        <v>287</v>
      </c>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8"/>
      <c r="AL49" s="328"/>
      <c r="AM49" s="328"/>
      <c r="AN49" s="328"/>
      <c r="AO49" s="133"/>
      <c r="AP49" s="133"/>
      <c r="AQ49" s="121"/>
    </row>
    <row r="50" spans="1:43" ht="12" customHeight="1" thickBot="1" x14ac:dyDescent="0.3">
      <c r="A50" s="346" t="s">
        <v>286</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8"/>
      <c r="AL50" s="348"/>
      <c r="AM50" s="348"/>
      <c r="AN50" s="348"/>
      <c r="AO50" s="136"/>
      <c r="AP50" s="136"/>
      <c r="AQ50" s="121"/>
    </row>
    <row r="51" spans="1:43" ht="6.75" customHeight="1" thickBot="1" x14ac:dyDescent="0.3">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25">
      <c r="A52" s="342" t="s">
        <v>285</v>
      </c>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4" t="str">
        <f>AK47</f>
        <v>N</v>
      </c>
      <c r="AL52" s="344"/>
      <c r="AM52" s="344" t="s">
        <v>489</v>
      </c>
      <c r="AN52" s="344"/>
      <c r="AO52" s="203" t="s">
        <v>490</v>
      </c>
      <c r="AP52" s="203" t="s">
        <v>491</v>
      </c>
      <c r="AQ52" s="121"/>
    </row>
    <row r="53" spans="1:43" ht="11.25" customHeight="1" x14ac:dyDescent="0.25">
      <c r="A53" s="352" t="s">
        <v>284</v>
      </c>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4"/>
      <c r="AL53" s="354"/>
      <c r="AM53" s="354"/>
      <c r="AN53" s="354"/>
      <c r="AO53" s="137"/>
      <c r="AP53" s="137"/>
      <c r="AQ53" s="121"/>
    </row>
    <row r="54" spans="1:43" ht="12" customHeight="1" x14ac:dyDescent="0.25">
      <c r="A54" s="326" t="s">
        <v>283</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8"/>
      <c r="AL54" s="328"/>
      <c r="AM54" s="328"/>
      <c r="AN54" s="328"/>
      <c r="AO54" s="133"/>
      <c r="AP54" s="133"/>
      <c r="AQ54" s="121"/>
    </row>
    <row r="55" spans="1:43" ht="12" customHeight="1" x14ac:dyDescent="0.25">
      <c r="A55" s="326" t="s">
        <v>282</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8"/>
      <c r="AL55" s="328"/>
      <c r="AM55" s="328"/>
      <c r="AN55" s="328"/>
      <c r="AO55" s="133"/>
      <c r="AP55" s="133"/>
      <c r="AQ55" s="121"/>
    </row>
    <row r="56" spans="1:43" ht="12" customHeight="1" thickBot="1" x14ac:dyDescent="0.3">
      <c r="A56" s="346" t="s">
        <v>281</v>
      </c>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8"/>
      <c r="AL56" s="348"/>
      <c r="AM56" s="348"/>
      <c r="AN56" s="348"/>
      <c r="AO56" s="136"/>
      <c r="AP56" s="136"/>
      <c r="AQ56" s="121"/>
    </row>
    <row r="57" spans="1:43" ht="6" customHeight="1" thickBo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25">
      <c r="A58" s="342" t="s">
        <v>280</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4" t="str">
        <f>AK47</f>
        <v>N</v>
      </c>
      <c r="AL58" s="344"/>
      <c r="AM58" s="344" t="s">
        <v>489</v>
      </c>
      <c r="AN58" s="344"/>
      <c r="AO58" s="203" t="s">
        <v>490</v>
      </c>
      <c r="AP58" s="203" t="s">
        <v>491</v>
      </c>
      <c r="AQ58" s="121"/>
    </row>
    <row r="59" spans="1:43" ht="12.75" customHeight="1" x14ac:dyDescent="0.25">
      <c r="A59" s="349" t="s">
        <v>279</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1"/>
      <c r="AL59" s="351"/>
      <c r="AM59" s="351"/>
      <c r="AN59" s="351"/>
      <c r="AO59" s="135"/>
      <c r="AP59" s="135"/>
      <c r="AQ59" s="127"/>
    </row>
    <row r="60" spans="1:43" ht="12" customHeight="1" x14ac:dyDescent="0.25">
      <c r="A60" s="326" t="s">
        <v>278</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8"/>
      <c r="AL60" s="328"/>
      <c r="AM60" s="328"/>
      <c r="AN60" s="328"/>
      <c r="AO60" s="133"/>
      <c r="AP60" s="133"/>
      <c r="AQ60" s="121"/>
    </row>
    <row r="61" spans="1:43" ht="12" customHeight="1" x14ac:dyDescent="0.25">
      <c r="A61" s="326" t="s">
        <v>277</v>
      </c>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8"/>
      <c r="AL61" s="328"/>
      <c r="AM61" s="328"/>
      <c r="AN61" s="328"/>
      <c r="AO61" s="133"/>
      <c r="AP61" s="133"/>
      <c r="AQ61" s="121"/>
    </row>
    <row r="62" spans="1:43" ht="12" customHeight="1" x14ac:dyDescent="0.25">
      <c r="A62" s="326" t="s">
        <v>276</v>
      </c>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8"/>
      <c r="AL62" s="328"/>
      <c r="AM62" s="328"/>
      <c r="AN62" s="328"/>
      <c r="AO62" s="133"/>
      <c r="AP62" s="133"/>
      <c r="AQ62" s="121"/>
    </row>
    <row r="63" spans="1:43" ht="9.75" customHeight="1" x14ac:dyDescent="0.25">
      <c r="A63" s="326"/>
      <c r="B63" s="327"/>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8"/>
      <c r="AL63" s="328"/>
      <c r="AM63" s="328"/>
      <c r="AN63" s="328"/>
      <c r="AO63" s="133"/>
      <c r="AP63" s="133"/>
      <c r="AQ63" s="121"/>
    </row>
    <row r="64" spans="1:43" ht="9.75" customHeight="1" x14ac:dyDescent="0.25">
      <c r="A64" s="326"/>
      <c r="B64" s="327"/>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8"/>
      <c r="AL64" s="328"/>
      <c r="AM64" s="328"/>
      <c r="AN64" s="328"/>
      <c r="AO64" s="133"/>
      <c r="AP64" s="133"/>
      <c r="AQ64" s="121"/>
    </row>
    <row r="65" spans="1:43" ht="12" customHeight="1" x14ac:dyDescent="0.25">
      <c r="A65" s="326" t="s">
        <v>275</v>
      </c>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8"/>
      <c r="AL65" s="328"/>
      <c r="AM65" s="328"/>
      <c r="AN65" s="328"/>
      <c r="AO65" s="133"/>
      <c r="AP65" s="133"/>
      <c r="AQ65" s="121"/>
    </row>
    <row r="66" spans="1:43" ht="27.75" customHeight="1" x14ac:dyDescent="0.25">
      <c r="A66" s="330" t="s">
        <v>274</v>
      </c>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2"/>
      <c r="AK66" s="333"/>
      <c r="AL66" s="333"/>
      <c r="AM66" s="333"/>
      <c r="AN66" s="333"/>
      <c r="AO66" s="134"/>
      <c r="AP66" s="134"/>
      <c r="AQ66" s="127"/>
    </row>
    <row r="67" spans="1:43" ht="11.25" customHeight="1" x14ac:dyDescent="0.25">
      <c r="A67" s="326" t="s">
        <v>269</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37">
        <f>AK25</f>
        <v>0</v>
      </c>
      <c r="AL67" s="337"/>
      <c r="AM67" s="328"/>
      <c r="AN67" s="328"/>
      <c r="AO67" s="133"/>
      <c r="AP67" s="133"/>
      <c r="AQ67" s="121"/>
    </row>
    <row r="68" spans="1:43" ht="25.5" customHeight="1" x14ac:dyDescent="0.25">
      <c r="A68" s="330" t="s">
        <v>270</v>
      </c>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2"/>
      <c r="AK68" s="345"/>
      <c r="AL68" s="333"/>
      <c r="AM68" s="333"/>
      <c r="AN68" s="333"/>
      <c r="AO68" s="134"/>
      <c r="AP68" s="134"/>
      <c r="AQ68" s="127"/>
    </row>
    <row r="69" spans="1:43" ht="12" customHeight="1" x14ac:dyDescent="0.25">
      <c r="A69" s="326" t="s">
        <v>268</v>
      </c>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8"/>
      <c r="AL69" s="328"/>
      <c r="AM69" s="328"/>
      <c r="AN69" s="328"/>
      <c r="AO69" s="133"/>
      <c r="AP69" s="133"/>
      <c r="AQ69" s="121"/>
    </row>
    <row r="70" spans="1:43" ht="12.75" customHeight="1" x14ac:dyDescent="0.25">
      <c r="A70" s="335" t="s">
        <v>273</v>
      </c>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45"/>
      <c r="AL70" s="333"/>
      <c r="AM70" s="333"/>
      <c r="AN70" s="333"/>
      <c r="AO70" s="134"/>
      <c r="AP70" s="134"/>
      <c r="AQ70" s="127"/>
    </row>
    <row r="71" spans="1:43" ht="12" customHeight="1" x14ac:dyDescent="0.25">
      <c r="A71" s="326" t="s">
        <v>267</v>
      </c>
      <c r="B71" s="327"/>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8"/>
      <c r="AL71" s="328"/>
      <c r="AM71" s="328"/>
      <c r="AN71" s="328"/>
      <c r="AO71" s="133"/>
      <c r="AP71" s="133"/>
      <c r="AQ71" s="121"/>
    </row>
    <row r="72" spans="1:43" ht="12.75" customHeight="1" thickBot="1" x14ac:dyDescent="0.3">
      <c r="A72" s="338" t="s">
        <v>272</v>
      </c>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40"/>
      <c r="AK72" s="341"/>
      <c r="AL72" s="341"/>
      <c r="AM72" s="341"/>
      <c r="AN72" s="341"/>
      <c r="AO72" s="132"/>
      <c r="AP72" s="132"/>
      <c r="AQ72" s="127"/>
    </row>
    <row r="73" spans="1:43" ht="7.5" customHeight="1" thickBo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25">
      <c r="A74" s="342" t="s">
        <v>271</v>
      </c>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4" t="str">
        <f>AK47</f>
        <v>N</v>
      </c>
      <c r="AL74" s="344"/>
      <c r="AM74" s="344" t="s">
        <v>489</v>
      </c>
      <c r="AN74" s="344"/>
      <c r="AO74" s="203" t="s">
        <v>490</v>
      </c>
      <c r="AP74" s="203" t="s">
        <v>491</v>
      </c>
      <c r="AQ74" s="121"/>
    </row>
    <row r="75" spans="1:43" ht="25.5" customHeight="1" x14ac:dyDescent="0.25">
      <c r="A75" s="330" t="s">
        <v>270</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2"/>
      <c r="AK75" s="333"/>
      <c r="AL75" s="333"/>
      <c r="AM75" s="334"/>
      <c r="AN75" s="334"/>
      <c r="AO75" s="125"/>
      <c r="AP75" s="125"/>
      <c r="AQ75" s="127"/>
    </row>
    <row r="76" spans="1:43" ht="12" customHeight="1" x14ac:dyDescent="0.25">
      <c r="A76" s="326" t="s">
        <v>269</v>
      </c>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37"/>
      <c r="AL76" s="337"/>
      <c r="AM76" s="329"/>
      <c r="AN76" s="329"/>
      <c r="AO76" s="128"/>
      <c r="AP76" s="128"/>
      <c r="AQ76" s="121"/>
    </row>
    <row r="77" spans="1:43" ht="12" customHeight="1" x14ac:dyDescent="0.25">
      <c r="A77" s="326" t="s">
        <v>268</v>
      </c>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37"/>
      <c r="AL77" s="337"/>
      <c r="AM77" s="329"/>
      <c r="AN77" s="329"/>
      <c r="AO77" s="128"/>
      <c r="AP77" s="128"/>
      <c r="AQ77" s="121"/>
    </row>
    <row r="78" spans="1:43" ht="12" customHeight="1" x14ac:dyDescent="0.25">
      <c r="A78" s="326" t="s">
        <v>267</v>
      </c>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37"/>
      <c r="AL78" s="337"/>
      <c r="AM78" s="329"/>
      <c r="AN78" s="329"/>
      <c r="AO78" s="128"/>
      <c r="AP78" s="128"/>
      <c r="AQ78" s="121"/>
    </row>
    <row r="79" spans="1:43" ht="12" customHeight="1" x14ac:dyDescent="0.25">
      <c r="A79" s="326" t="s">
        <v>266</v>
      </c>
      <c r="B79" s="327"/>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37"/>
      <c r="AL79" s="337"/>
      <c r="AM79" s="329"/>
      <c r="AN79" s="329"/>
      <c r="AO79" s="128"/>
      <c r="AP79" s="128"/>
      <c r="AQ79" s="121"/>
    </row>
    <row r="80" spans="1:43" ht="12" customHeight="1" x14ac:dyDescent="0.25">
      <c r="A80" s="326" t="s">
        <v>265</v>
      </c>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8"/>
      <c r="AL80" s="328"/>
      <c r="AM80" s="329"/>
      <c r="AN80" s="329"/>
      <c r="AO80" s="128"/>
      <c r="AP80" s="128"/>
      <c r="AQ80" s="121"/>
    </row>
    <row r="81" spans="1:45" ht="12.75" customHeight="1" x14ac:dyDescent="0.25">
      <c r="A81" s="326" t="s">
        <v>264</v>
      </c>
      <c r="B81" s="327"/>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8"/>
      <c r="AL81" s="328"/>
      <c r="AM81" s="329"/>
      <c r="AN81" s="329"/>
      <c r="AO81" s="128"/>
      <c r="AP81" s="128"/>
      <c r="AQ81" s="121"/>
    </row>
    <row r="82" spans="1:45" ht="12.75" customHeight="1" x14ac:dyDescent="0.25">
      <c r="A82" s="326" t="s">
        <v>263</v>
      </c>
      <c r="B82" s="327"/>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8"/>
      <c r="AL82" s="328"/>
      <c r="AM82" s="329"/>
      <c r="AN82" s="329"/>
      <c r="AO82" s="128"/>
      <c r="AP82" s="128"/>
      <c r="AQ82" s="121"/>
    </row>
    <row r="83" spans="1:45" ht="12" customHeight="1" x14ac:dyDescent="0.25">
      <c r="A83" s="335" t="s">
        <v>262</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3"/>
      <c r="AL83" s="333"/>
      <c r="AM83" s="334"/>
      <c r="AN83" s="334"/>
      <c r="AO83" s="125"/>
      <c r="AP83" s="125"/>
      <c r="AQ83" s="127"/>
    </row>
    <row r="84" spans="1:45" ht="12" customHeight="1" x14ac:dyDescent="0.25">
      <c r="A84" s="335" t="s">
        <v>261</v>
      </c>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3"/>
      <c r="AL84" s="333"/>
      <c r="AM84" s="334"/>
      <c r="AN84" s="334"/>
      <c r="AO84" s="125"/>
      <c r="AP84" s="125"/>
      <c r="AQ84" s="127"/>
    </row>
    <row r="85" spans="1:45" ht="12" customHeight="1" x14ac:dyDescent="0.25">
      <c r="A85" s="326" t="s">
        <v>260</v>
      </c>
      <c r="B85" s="327"/>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8"/>
      <c r="AL85" s="328"/>
      <c r="AM85" s="329"/>
      <c r="AN85" s="329"/>
      <c r="AO85" s="128"/>
      <c r="AP85" s="128"/>
      <c r="AQ85" s="115"/>
    </row>
    <row r="86" spans="1:45" ht="27.75" customHeight="1" x14ac:dyDescent="0.25">
      <c r="A86" s="330" t="s">
        <v>259</v>
      </c>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2"/>
      <c r="AK86" s="333"/>
      <c r="AL86" s="333"/>
      <c r="AM86" s="334"/>
      <c r="AN86" s="334"/>
      <c r="AO86" s="125"/>
      <c r="AP86" s="125"/>
      <c r="AQ86" s="127"/>
    </row>
    <row r="87" spans="1:45" x14ac:dyDescent="0.25">
      <c r="A87" s="330" t="s">
        <v>258</v>
      </c>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2"/>
      <c r="AK87" s="333"/>
      <c r="AL87" s="333"/>
      <c r="AM87" s="334"/>
      <c r="AN87" s="334"/>
      <c r="AO87" s="125"/>
      <c r="AP87" s="125"/>
      <c r="AQ87" s="127"/>
    </row>
    <row r="88" spans="1:45" ht="14.25" customHeight="1" x14ac:dyDescent="0.25">
      <c r="A88" s="319" t="s">
        <v>257</v>
      </c>
      <c r="B88" s="320"/>
      <c r="C88" s="320"/>
      <c r="D88" s="321"/>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22"/>
      <c r="AL88" s="323"/>
      <c r="AM88" s="324"/>
      <c r="AN88" s="325"/>
      <c r="AO88" s="125"/>
      <c r="AP88" s="125"/>
      <c r="AQ88" s="127"/>
    </row>
    <row r="89" spans="1:45" x14ac:dyDescent="0.25">
      <c r="A89" s="319" t="s">
        <v>256</v>
      </c>
      <c r="B89" s="320"/>
      <c r="C89" s="320"/>
      <c r="D89" s="321"/>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22"/>
      <c r="AL89" s="323"/>
      <c r="AM89" s="324"/>
      <c r="AN89" s="325"/>
      <c r="AO89" s="125"/>
      <c r="AP89" s="125"/>
      <c r="AQ89" s="115"/>
    </row>
    <row r="90" spans="1:45" ht="12" customHeight="1" thickBot="1" x14ac:dyDescent="0.3">
      <c r="A90" s="124" t="s">
        <v>255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15"/>
      <c r="AL90" s="316"/>
      <c r="AM90" s="317"/>
      <c r="AN90" s="318"/>
      <c r="AO90" s="122"/>
      <c r="AP90" s="122"/>
      <c r="AQ90" s="121"/>
    </row>
    <row r="91" spans="1:45" ht="3"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25">
      <c r="A92" s="116" t="s">
        <v>254</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25">
      <c r="A93" s="120" t="s">
        <v>253</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25">
      <c r="A94" s="120" t="s">
        <v>252</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25">
      <c r="A95" s="120" t="s">
        <v>251</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25">
      <c r="A96" s="116" t="s">
        <v>250</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28" zoomScaleSheetLayoutView="100" workbookViewId="0">
      <selection activeCell="G40" sqref="G40:J53"/>
    </sheetView>
  </sheetViews>
  <sheetFormatPr defaultRowHeight="15.75" x14ac:dyDescent="0.2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x14ac:dyDescent="0.25">
      <c r="L1" s="39" t="s">
        <v>67</v>
      </c>
    </row>
    <row r="2" spans="1:44" ht="18.75" x14ac:dyDescent="0.3">
      <c r="L2" s="13" t="s">
        <v>8</v>
      </c>
    </row>
    <row r="3" spans="1:44" ht="18.75" x14ac:dyDescent="0.3">
      <c r="L3" s="13" t="s">
        <v>66</v>
      </c>
    </row>
    <row r="4" spans="1:44" ht="18.75" x14ac:dyDescent="0.3">
      <c r="K4" s="13"/>
    </row>
    <row r="5" spans="1:44" x14ac:dyDescent="0.25">
      <c r="A5" s="267" t="str">
        <f>'1. паспорт местоположение'!A5:C5</f>
        <v>Год раскрытия информации: 2018 год</v>
      </c>
      <c r="B5" s="267"/>
      <c r="C5" s="267"/>
      <c r="D5" s="267"/>
      <c r="E5" s="267"/>
      <c r="F5" s="267"/>
      <c r="G5" s="267"/>
      <c r="H5" s="267"/>
      <c r="I5" s="267"/>
      <c r="J5" s="267"/>
      <c r="K5" s="267"/>
      <c r="L5" s="267"/>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row>
    <row r="6" spans="1:44" ht="18.75" x14ac:dyDescent="0.3">
      <c r="K6" s="13"/>
    </row>
    <row r="7" spans="1:44" ht="18.75" x14ac:dyDescent="0.25">
      <c r="A7" s="271" t="s">
        <v>7</v>
      </c>
      <c r="B7" s="271"/>
      <c r="C7" s="271"/>
      <c r="D7" s="271"/>
      <c r="E7" s="271"/>
      <c r="F7" s="271"/>
      <c r="G7" s="271"/>
      <c r="H7" s="271"/>
      <c r="I7" s="271"/>
      <c r="J7" s="271"/>
      <c r="K7" s="271"/>
      <c r="L7" s="271"/>
    </row>
    <row r="8" spans="1:44" ht="18.75" x14ac:dyDescent="0.25">
      <c r="A8" s="271"/>
      <c r="B8" s="271"/>
      <c r="C8" s="271"/>
      <c r="D8" s="271"/>
      <c r="E8" s="271"/>
      <c r="F8" s="271"/>
      <c r="G8" s="271"/>
      <c r="H8" s="271"/>
      <c r="I8" s="271"/>
      <c r="J8" s="271"/>
      <c r="K8" s="271"/>
      <c r="L8" s="271"/>
    </row>
    <row r="9" spans="1:44" x14ac:dyDescent="0.25">
      <c r="A9" s="272" t="s">
        <v>478</v>
      </c>
      <c r="B9" s="272"/>
      <c r="C9" s="272"/>
      <c r="D9" s="272"/>
      <c r="E9" s="272"/>
      <c r="F9" s="272"/>
      <c r="G9" s="272"/>
      <c r="H9" s="272"/>
      <c r="I9" s="272"/>
      <c r="J9" s="272"/>
      <c r="K9" s="272"/>
      <c r="L9" s="272"/>
    </row>
    <row r="10" spans="1:44" x14ac:dyDescent="0.25">
      <c r="A10" s="268" t="s">
        <v>6</v>
      </c>
      <c r="B10" s="268"/>
      <c r="C10" s="268"/>
      <c r="D10" s="268"/>
      <c r="E10" s="268"/>
      <c r="F10" s="268"/>
      <c r="G10" s="268"/>
      <c r="H10" s="268"/>
      <c r="I10" s="268"/>
      <c r="J10" s="268"/>
      <c r="K10" s="268"/>
      <c r="L10" s="268"/>
    </row>
    <row r="11" spans="1:44" ht="18.75" x14ac:dyDescent="0.25">
      <c r="A11" s="271"/>
      <c r="B11" s="271"/>
      <c r="C11" s="271"/>
      <c r="D11" s="271"/>
      <c r="E11" s="271"/>
      <c r="F11" s="271"/>
      <c r="G11" s="271"/>
      <c r="H11" s="271"/>
      <c r="I11" s="271"/>
      <c r="J11" s="271"/>
      <c r="K11" s="271"/>
      <c r="L11" s="271"/>
    </row>
    <row r="12" spans="1:44" x14ac:dyDescent="0.25">
      <c r="A12" s="272" t="str">
        <f>'1. паспорт местоположение'!A12:C12</f>
        <v>F_2.1.12.2018</v>
      </c>
      <c r="B12" s="272"/>
      <c r="C12" s="272"/>
      <c r="D12" s="272"/>
      <c r="E12" s="272"/>
      <c r="F12" s="272"/>
      <c r="G12" s="272"/>
      <c r="H12" s="272"/>
      <c r="I12" s="272"/>
      <c r="J12" s="272"/>
      <c r="K12" s="272"/>
      <c r="L12" s="272"/>
    </row>
    <row r="13" spans="1:44" x14ac:dyDescent="0.25">
      <c r="A13" s="268" t="s">
        <v>5</v>
      </c>
      <c r="B13" s="268"/>
      <c r="C13" s="268"/>
      <c r="D13" s="268"/>
      <c r="E13" s="268"/>
      <c r="F13" s="268"/>
      <c r="G13" s="268"/>
      <c r="H13" s="268"/>
      <c r="I13" s="268"/>
      <c r="J13" s="268"/>
      <c r="K13" s="268"/>
      <c r="L13" s="268"/>
    </row>
    <row r="14" spans="1:44" ht="18.75" x14ac:dyDescent="0.25">
      <c r="A14" s="277"/>
      <c r="B14" s="277"/>
      <c r="C14" s="277"/>
      <c r="D14" s="277"/>
      <c r="E14" s="277"/>
      <c r="F14" s="277"/>
      <c r="G14" s="277"/>
      <c r="H14" s="277"/>
      <c r="I14" s="277"/>
      <c r="J14" s="277"/>
      <c r="K14" s="277"/>
      <c r="L14" s="277"/>
    </row>
    <row r="15" spans="1:44" x14ac:dyDescent="0.25">
      <c r="A15" s="272" t="str">
        <f>'1. паспорт местоположение'!A15:C15</f>
        <v>Строительство КЛ-10 кВ ТП506-ТП520 протяженностью по трассе 0,55 км</v>
      </c>
      <c r="B15" s="272"/>
      <c r="C15" s="272"/>
      <c r="D15" s="272"/>
      <c r="E15" s="272"/>
      <c r="F15" s="272"/>
      <c r="G15" s="272"/>
      <c r="H15" s="272"/>
      <c r="I15" s="272"/>
      <c r="J15" s="272"/>
      <c r="K15" s="272"/>
      <c r="L15" s="272"/>
    </row>
    <row r="16" spans="1:44" x14ac:dyDescent="0.25">
      <c r="A16" s="268" t="s">
        <v>4</v>
      </c>
      <c r="B16" s="268"/>
      <c r="C16" s="268"/>
      <c r="D16" s="268"/>
      <c r="E16" s="268"/>
      <c r="F16" s="268"/>
      <c r="G16" s="268"/>
      <c r="H16" s="268"/>
      <c r="I16" s="268"/>
      <c r="J16" s="268"/>
      <c r="K16" s="268"/>
      <c r="L16" s="268"/>
    </row>
    <row r="17" spans="1:12" ht="15.75" customHeight="1" x14ac:dyDescent="0.25">
      <c r="L17" s="99"/>
    </row>
    <row r="18" spans="1:12" x14ac:dyDescent="0.25">
      <c r="K18" s="98"/>
    </row>
    <row r="19" spans="1:12" ht="15.75" customHeight="1" x14ac:dyDescent="0.25">
      <c r="A19" s="396" t="s">
        <v>446</v>
      </c>
      <c r="B19" s="396"/>
      <c r="C19" s="396"/>
      <c r="D19" s="396"/>
      <c r="E19" s="396"/>
      <c r="F19" s="396"/>
      <c r="G19" s="396"/>
      <c r="H19" s="396"/>
      <c r="I19" s="396"/>
      <c r="J19" s="396"/>
      <c r="K19" s="396"/>
      <c r="L19" s="396"/>
    </row>
    <row r="20" spans="1:12" x14ac:dyDescent="0.25">
      <c r="A20" s="65"/>
      <c r="B20" s="65"/>
      <c r="C20" s="97"/>
      <c r="D20" s="97"/>
      <c r="E20" s="97"/>
      <c r="F20" s="97"/>
      <c r="G20" s="97"/>
      <c r="H20" s="97"/>
      <c r="I20" s="97"/>
      <c r="J20" s="97"/>
      <c r="K20" s="97"/>
      <c r="L20" s="97"/>
    </row>
    <row r="21" spans="1:12" ht="28.5" customHeight="1" x14ac:dyDescent="0.25">
      <c r="A21" s="386" t="s">
        <v>220</v>
      </c>
      <c r="B21" s="386" t="s">
        <v>219</v>
      </c>
      <c r="C21" s="392" t="s">
        <v>378</v>
      </c>
      <c r="D21" s="392"/>
      <c r="E21" s="392"/>
      <c r="F21" s="392"/>
      <c r="G21" s="392"/>
      <c r="H21" s="392"/>
      <c r="I21" s="387" t="s">
        <v>218</v>
      </c>
      <c r="J21" s="389" t="s">
        <v>380</v>
      </c>
      <c r="K21" s="386" t="s">
        <v>217</v>
      </c>
      <c r="L21" s="388" t="s">
        <v>379</v>
      </c>
    </row>
    <row r="22" spans="1:12" ht="58.5" customHeight="1" x14ac:dyDescent="0.25">
      <c r="A22" s="386"/>
      <c r="B22" s="386"/>
      <c r="C22" s="393" t="s">
        <v>1</v>
      </c>
      <c r="D22" s="393"/>
      <c r="E22" s="172"/>
      <c r="F22" s="173"/>
      <c r="G22" s="394" t="s">
        <v>9</v>
      </c>
      <c r="H22" s="395"/>
      <c r="I22" s="387"/>
      <c r="J22" s="390"/>
      <c r="K22" s="386"/>
      <c r="L22" s="388"/>
    </row>
    <row r="23" spans="1:12" ht="47.25" x14ac:dyDescent="0.25">
      <c r="A23" s="386"/>
      <c r="B23" s="386"/>
      <c r="C23" s="96" t="s">
        <v>216</v>
      </c>
      <c r="D23" s="96" t="s">
        <v>215</v>
      </c>
      <c r="E23" s="96" t="s">
        <v>216</v>
      </c>
      <c r="F23" s="96" t="s">
        <v>215</v>
      </c>
      <c r="G23" s="96" t="s">
        <v>216</v>
      </c>
      <c r="H23" s="96" t="s">
        <v>215</v>
      </c>
      <c r="I23" s="387"/>
      <c r="J23" s="391"/>
      <c r="K23" s="386"/>
      <c r="L23" s="388"/>
    </row>
    <row r="24" spans="1:12" x14ac:dyDescent="0.25">
      <c r="A24" s="74">
        <v>1</v>
      </c>
      <c r="B24" s="74">
        <v>2</v>
      </c>
      <c r="C24" s="96">
        <v>3</v>
      </c>
      <c r="D24" s="96">
        <v>4</v>
      </c>
      <c r="E24" s="96">
        <v>5</v>
      </c>
      <c r="F24" s="96">
        <v>6</v>
      </c>
      <c r="G24" s="96">
        <v>7</v>
      </c>
      <c r="H24" s="96">
        <v>8</v>
      </c>
      <c r="I24" s="96">
        <v>9</v>
      </c>
      <c r="J24" s="96">
        <v>10</v>
      </c>
      <c r="K24" s="96">
        <v>11</v>
      </c>
      <c r="L24" s="96">
        <v>12</v>
      </c>
    </row>
    <row r="25" spans="1:12" x14ac:dyDescent="0.25">
      <c r="A25" s="92">
        <v>1</v>
      </c>
      <c r="B25" s="93" t="s">
        <v>214</v>
      </c>
      <c r="C25" s="93"/>
      <c r="D25" s="94"/>
      <c r="E25" s="94"/>
      <c r="F25" s="94"/>
      <c r="G25" s="94"/>
      <c r="H25" s="94"/>
      <c r="I25" s="94"/>
      <c r="J25" s="94"/>
      <c r="K25" s="89"/>
      <c r="L25" s="101"/>
    </row>
    <row r="26" spans="1:12" ht="21.75" customHeight="1" x14ac:dyDescent="0.25">
      <c r="A26" s="92" t="s">
        <v>213</v>
      </c>
      <c r="B26" s="95" t="s">
        <v>385</v>
      </c>
      <c r="C26" s="90" t="s">
        <v>493</v>
      </c>
      <c r="D26" s="90" t="s">
        <v>493</v>
      </c>
      <c r="E26" s="90" t="s">
        <v>493</v>
      </c>
      <c r="F26" s="90" t="s">
        <v>493</v>
      </c>
      <c r="G26" s="90" t="s">
        <v>493</v>
      </c>
      <c r="H26" s="90" t="s">
        <v>493</v>
      </c>
      <c r="I26" s="90" t="s">
        <v>493</v>
      </c>
      <c r="J26" s="90" t="s">
        <v>493</v>
      </c>
      <c r="K26" s="90"/>
      <c r="L26" s="90"/>
    </row>
    <row r="27" spans="1:12" s="68" customFormat="1" ht="39" customHeight="1" x14ac:dyDescent="0.25">
      <c r="A27" s="92" t="s">
        <v>212</v>
      </c>
      <c r="B27" s="95" t="s">
        <v>387</v>
      </c>
      <c r="C27" s="90" t="s">
        <v>493</v>
      </c>
      <c r="D27" s="90" t="s">
        <v>493</v>
      </c>
      <c r="E27" s="90" t="s">
        <v>493</v>
      </c>
      <c r="F27" s="90" t="s">
        <v>493</v>
      </c>
      <c r="G27" s="90" t="s">
        <v>493</v>
      </c>
      <c r="H27" s="90" t="s">
        <v>493</v>
      </c>
      <c r="I27" s="90" t="s">
        <v>493</v>
      </c>
      <c r="J27" s="90" t="s">
        <v>493</v>
      </c>
      <c r="K27" s="90"/>
      <c r="L27" s="90"/>
    </row>
    <row r="28" spans="1:12" s="68" customFormat="1" ht="70.5" customHeight="1" x14ac:dyDescent="0.25">
      <c r="A28" s="92" t="s">
        <v>386</v>
      </c>
      <c r="B28" s="95" t="s">
        <v>391</v>
      </c>
      <c r="C28" s="90" t="s">
        <v>493</v>
      </c>
      <c r="D28" s="90" t="s">
        <v>493</v>
      </c>
      <c r="E28" s="90" t="s">
        <v>493</v>
      </c>
      <c r="F28" s="90" t="s">
        <v>493</v>
      </c>
      <c r="G28" s="90" t="s">
        <v>493</v>
      </c>
      <c r="H28" s="90" t="s">
        <v>493</v>
      </c>
      <c r="I28" s="90" t="s">
        <v>493</v>
      </c>
      <c r="J28" s="90" t="s">
        <v>493</v>
      </c>
      <c r="K28" s="90"/>
      <c r="L28" s="90"/>
    </row>
    <row r="29" spans="1:12" s="68" customFormat="1" ht="33.75" customHeight="1" x14ac:dyDescent="0.25">
      <c r="A29" s="92" t="s">
        <v>211</v>
      </c>
      <c r="B29" s="95" t="s">
        <v>390</v>
      </c>
      <c r="C29" s="90" t="s">
        <v>493</v>
      </c>
      <c r="D29" s="90" t="s">
        <v>493</v>
      </c>
      <c r="E29" s="90" t="s">
        <v>493</v>
      </c>
      <c r="F29" s="90" t="s">
        <v>493</v>
      </c>
      <c r="G29" s="90" t="s">
        <v>493</v>
      </c>
      <c r="H29" s="90" t="s">
        <v>493</v>
      </c>
      <c r="I29" s="90" t="s">
        <v>493</v>
      </c>
      <c r="J29" s="90" t="s">
        <v>493</v>
      </c>
      <c r="K29" s="90"/>
      <c r="L29" s="90"/>
    </row>
    <row r="30" spans="1:12" s="68" customFormat="1" ht="42" customHeight="1" x14ac:dyDescent="0.25">
      <c r="A30" s="92" t="s">
        <v>210</v>
      </c>
      <c r="B30" s="95" t="s">
        <v>392</v>
      </c>
      <c r="C30" s="90" t="s">
        <v>493</v>
      </c>
      <c r="D30" s="90" t="s">
        <v>493</v>
      </c>
      <c r="E30" s="90" t="s">
        <v>493</v>
      </c>
      <c r="F30" s="90" t="s">
        <v>493</v>
      </c>
      <c r="G30" s="90" t="s">
        <v>493</v>
      </c>
      <c r="H30" s="90" t="s">
        <v>493</v>
      </c>
      <c r="I30" s="90" t="s">
        <v>493</v>
      </c>
      <c r="J30" s="90" t="s">
        <v>493</v>
      </c>
      <c r="K30" s="90"/>
      <c r="L30" s="90"/>
    </row>
    <row r="31" spans="1:12" s="68" customFormat="1" ht="37.5" customHeight="1" x14ac:dyDescent="0.25">
      <c r="A31" s="92" t="s">
        <v>209</v>
      </c>
      <c r="B31" s="91" t="s">
        <v>388</v>
      </c>
      <c r="C31" s="206">
        <v>43101</v>
      </c>
      <c r="D31" s="206">
        <v>43160</v>
      </c>
      <c r="E31" s="90" t="s">
        <v>493</v>
      </c>
      <c r="F31" s="90" t="s">
        <v>493</v>
      </c>
      <c r="G31" s="233">
        <v>43252</v>
      </c>
      <c r="H31" s="233">
        <v>43252</v>
      </c>
      <c r="I31" s="207">
        <v>1</v>
      </c>
      <c r="J31" s="207">
        <v>1</v>
      </c>
      <c r="K31" s="90"/>
      <c r="L31" s="90"/>
    </row>
    <row r="32" spans="1:12" s="68" customFormat="1" ht="47.25" x14ac:dyDescent="0.25">
      <c r="A32" s="92" t="s">
        <v>207</v>
      </c>
      <c r="B32" s="91" t="s">
        <v>393</v>
      </c>
      <c r="C32" s="206">
        <v>43101</v>
      </c>
      <c r="D32" s="206">
        <v>43160</v>
      </c>
      <c r="E32" s="90" t="s">
        <v>493</v>
      </c>
      <c r="F32" s="90" t="s">
        <v>493</v>
      </c>
      <c r="G32" s="233">
        <v>43344</v>
      </c>
      <c r="H32" s="233">
        <v>43344</v>
      </c>
      <c r="I32" s="207">
        <v>1</v>
      </c>
      <c r="J32" s="207">
        <v>1</v>
      </c>
      <c r="K32" s="90"/>
      <c r="L32" s="90"/>
    </row>
    <row r="33" spans="1:12" s="68" customFormat="1" ht="37.5" customHeight="1" x14ac:dyDescent="0.25">
      <c r="A33" s="92" t="s">
        <v>404</v>
      </c>
      <c r="B33" s="91" t="s">
        <v>322</v>
      </c>
      <c r="C33" s="90" t="s">
        <v>493</v>
      </c>
      <c r="D33" s="90" t="s">
        <v>493</v>
      </c>
      <c r="E33" s="90" t="s">
        <v>493</v>
      </c>
      <c r="F33" s="90" t="s">
        <v>493</v>
      </c>
      <c r="G33" s="90" t="s">
        <v>493</v>
      </c>
      <c r="H33" s="90" t="s">
        <v>493</v>
      </c>
      <c r="I33" s="90" t="s">
        <v>493</v>
      </c>
      <c r="J33" s="90" t="s">
        <v>493</v>
      </c>
      <c r="K33" s="90"/>
      <c r="L33" s="90"/>
    </row>
    <row r="34" spans="1:12" s="68" customFormat="1" ht="47.25" customHeight="1" x14ac:dyDescent="0.25">
      <c r="A34" s="92" t="s">
        <v>405</v>
      </c>
      <c r="B34" s="91" t="s">
        <v>397</v>
      </c>
      <c r="C34" s="90" t="s">
        <v>493</v>
      </c>
      <c r="D34" s="90" t="s">
        <v>493</v>
      </c>
      <c r="E34" s="90" t="s">
        <v>493</v>
      </c>
      <c r="F34" s="90" t="s">
        <v>493</v>
      </c>
      <c r="G34" s="90" t="s">
        <v>493</v>
      </c>
      <c r="H34" s="90" t="s">
        <v>493</v>
      </c>
      <c r="I34" s="90" t="s">
        <v>493</v>
      </c>
      <c r="J34" s="90" t="s">
        <v>493</v>
      </c>
      <c r="K34" s="90"/>
      <c r="L34" s="90"/>
    </row>
    <row r="35" spans="1:12" s="68" customFormat="1" ht="49.5" customHeight="1" x14ac:dyDescent="0.25">
      <c r="A35" s="92" t="s">
        <v>406</v>
      </c>
      <c r="B35" s="91" t="s">
        <v>208</v>
      </c>
      <c r="C35" s="206">
        <v>43101</v>
      </c>
      <c r="D35" s="206">
        <v>43160</v>
      </c>
      <c r="E35" s="90" t="s">
        <v>493</v>
      </c>
      <c r="F35" s="90" t="s">
        <v>493</v>
      </c>
      <c r="G35" s="233">
        <v>43344</v>
      </c>
      <c r="H35" s="233">
        <v>43344</v>
      </c>
      <c r="I35" s="207">
        <v>1</v>
      </c>
      <c r="J35" s="207">
        <v>1</v>
      </c>
      <c r="K35" s="90"/>
      <c r="L35" s="90"/>
    </row>
    <row r="36" spans="1:12" ht="37.5" customHeight="1" x14ac:dyDescent="0.25">
      <c r="A36" s="92" t="s">
        <v>407</v>
      </c>
      <c r="B36" s="91" t="s">
        <v>389</v>
      </c>
      <c r="C36" s="90" t="s">
        <v>493</v>
      </c>
      <c r="D36" s="90" t="s">
        <v>493</v>
      </c>
      <c r="E36" s="90" t="s">
        <v>493</v>
      </c>
      <c r="F36" s="90" t="s">
        <v>493</v>
      </c>
      <c r="G36" s="90" t="s">
        <v>493</v>
      </c>
      <c r="H36" s="90" t="s">
        <v>493</v>
      </c>
      <c r="I36" s="90" t="s">
        <v>493</v>
      </c>
      <c r="J36" s="90" t="s">
        <v>493</v>
      </c>
      <c r="K36" s="90"/>
      <c r="L36" s="90"/>
    </row>
    <row r="37" spans="1:12" x14ac:dyDescent="0.25">
      <c r="A37" s="92" t="s">
        <v>408</v>
      </c>
      <c r="B37" s="91" t="s">
        <v>206</v>
      </c>
      <c r="C37" s="206">
        <v>43101</v>
      </c>
      <c r="D37" s="206">
        <v>43160</v>
      </c>
      <c r="E37" s="206">
        <v>42370</v>
      </c>
      <c r="F37" s="206">
        <v>42430</v>
      </c>
      <c r="G37" s="233">
        <v>43344</v>
      </c>
      <c r="H37" s="233">
        <v>43344</v>
      </c>
      <c r="I37" s="207">
        <v>1</v>
      </c>
      <c r="J37" s="207">
        <v>1</v>
      </c>
      <c r="K37" s="90"/>
      <c r="L37" s="90"/>
    </row>
    <row r="38" spans="1:12" x14ac:dyDescent="0.25">
      <c r="A38" s="92" t="s">
        <v>409</v>
      </c>
      <c r="B38" s="93" t="s">
        <v>205</v>
      </c>
      <c r="C38" s="90"/>
      <c r="D38" s="232"/>
      <c r="E38" s="232"/>
      <c r="F38" s="232"/>
      <c r="G38" s="233" t="s">
        <v>479</v>
      </c>
      <c r="H38" s="233" t="s">
        <v>479</v>
      </c>
      <c r="J38" s="89"/>
      <c r="K38" s="90"/>
      <c r="L38" s="90"/>
    </row>
    <row r="39" spans="1:12" ht="63" x14ac:dyDescent="0.25">
      <c r="A39" s="92">
        <v>2</v>
      </c>
      <c r="B39" s="91" t="s">
        <v>394</v>
      </c>
      <c r="C39" s="206">
        <v>43191</v>
      </c>
      <c r="D39" s="206">
        <v>43252</v>
      </c>
      <c r="E39" s="206">
        <v>42430</v>
      </c>
      <c r="F39" s="206">
        <v>42430</v>
      </c>
      <c r="G39" s="233">
        <v>43344</v>
      </c>
      <c r="H39" s="233">
        <v>43344</v>
      </c>
      <c r="I39" s="207">
        <v>1</v>
      </c>
      <c r="J39" s="207">
        <v>1</v>
      </c>
      <c r="K39" s="90"/>
      <c r="L39" s="90"/>
    </row>
    <row r="40" spans="1:12" ht="33.75" customHeight="1" x14ac:dyDescent="0.25">
      <c r="A40" s="92" t="s">
        <v>204</v>
      </c>
      <c r="B40" s="91" t="s">
        <v>396</v>
      </c>
      <c r="C40" s="206">
        <v>43191</v>
      </c>
      <c r="D40" s="206">
        <v>43252</v>
      </c>
      <c r="E40" s="232"/>
      <c r="F40" s="232"/>
      <c r="G40" s="233">
        <v>43374</v>
      </c>
      <c r="H40" s="233">
        <v>43374</v>
      </c>
      <c r="I40" s="207">
        <v>1</v>
      </c>
      <c r="J40" s="207">
        <v>1</v>
      </c>
      <c r="K40" s="90"/>
      <c r="L40" s="90"/>
    </row>
    <row r="41" spans="1:12" ht="63" customHeight="1" x14ac:dyDescent="0.25">
      <c r="A41" s="92" t="s">
        <v>203</v>
      </c>
      <c r="B41" s="93" t="s">
        <v>475</v>
      </c>
      <c r="C41" s="90" t="s">
        <v>493</v>
      </c>
      <c r="D41" s="90" t="s">
        <v>493</v>
      </c>
      <c r="E41" s="90" t="s">
        <v>493</v>
      </c>
      <c r="F41" s="90" t="s">
        <v>493</v>
      </c>
      <c r="G41" s="90" t="s">
        <v>493</v>
      </c>
      <c r="H41" s="90" t="s">
        <v>493</v>
      </c>
      <c r="I41" s="90" t="s">
        <v>493</v>
      </c>
      <c r="J41" s="90" t="s">
        <v>493</v>
      </c>
      <c r="K41" s="90"/>
      <c r="L41" s="90"/>
    </row>
    <row r="42" spans="1:12" ht="58.5" customHeight="1" x14ac:dyDescent="0.25">
      <c r="A42" s="92">
        <v>3</v>
      </c>
      <c r="B42" s="91" t="s">
        <v>395</v>
      </c>
      <c r="C42" s="90" t="s">
        <v>493</v>
      </c>
      <c r="D42" s="90" t="s">
        <v>493</v>
      </c>
      <c r="E42" s="90" t="s">
        <v>493</v>
      </c>
      <c r="F42" s="90" t="s">
        <v>493</v>
      </c>
      <c r="G42" s="90" t="s">
        <v>493</v>
      </c>
      <c r="H42" s="90" t="s">
        <v>493</v>
      </c>
      <c r="I42" s="90" t="s">
        <v>493</v>
      </c>
      <c r="J42" s="90" t="s">
        <v>493</v>
      </c>
      <c r="K42" s="90"/>
      <c r="L42" s="90"/>
    </row>
    <row r="43" spans="1:12" ht="34.5" customHeight="1" x14ac:dyDescent="0.25">
      <c r="A43" s="92" t="s">
        <v>202</v>
      </c>
      <c r="B43" s="91" t="s">
        <v>200</v>
      </c>
      <c r="C43" s="206">
        <v>43191</v>
      </c>
      <c r="D43" s="206">
        <v>43252</v>
      </c>
      <c r="E43" s="232"/>
      <c r="F43" s="232"/>
      <c r="G43" s="233">
        <v>43405</v>
      </c>
      <c r="H43" s="233">
        <v>43405</v>
      </c>
      <c r="I43" s="207">
        <v>1</v>
      </c>
      <c r="J43" s="207">
        <v>1</v>
      </c>
      <c r="K43" s="90"/>
      <c r="L43" s="90"/>
    </row>
    <row r="44" spans="1:12" ht="24.75" customHeight="1" x14ac:dyDescent="0.25">
      <c r="A44" s="92" t="s">
        <v>201</v>
      </c>
      <c r="B44" s="91" t="s">
        <v>198</v>
      </c>
      <c r="C44" s="206">
        <v>43282</v>
      </c>
      <c r="D44" s="206">
        <v>43344</v>
      </c>
      <c r="E44" s="232"/>
      <c r="F44" s="232"/>
      <c r="G44" s="233">
        <v>43405</v>
      </c>
      <c r="H44" s="233">
        <v>43435</v>
      </c>
      <c r="I44" s="207">
        <v>1</v>
      </c>
      <c r="J44" s="207">
        <v>1</v>
      </c>
      <c r="K44" s="90"/>
      <c r="L44" s="90"/>
    </row>
    <row r="45" spans="1:12" ht="90.75" customHeight="1" x14ac:dyDescent="0.25">
      <c r="A45" s="92" t="s">
        <v>199</v>
      </c>
      <c r="B45" s="91" t="s">
        <v>400</v>
      </c>
      <c r="C45" s="90" t="s">
        <v>493</v>
      </c>
      <c r="D45" s="90" t="s">
        <v>493</v>
      </c>
      <c r="E45" s="90" t="s">
        <v>493</v>
      </c>
      <c r="F45" s="90" t="s">
        <v>493</v>
      </c>
      <c r="G45" s="90" t="s">
        <v>493</v>
      </c>
      <c r="H45" s="90" t="s">
        <v>493</v>
      </c>
      <c r="I45" s="90" t="s">
        <v>493</v>
      </c>
      <c r="J45" s="90" t="s">
        <v>493</v>
      </c>
      <c r="K45" s="90"/>
      <c r="L45" s="90"/>
    </row>
    <row r="46" spans="1:12" ht="167.25" customHeight="1" x14ac:dyDescent="0.25">
      <c r="A46" s="92" t="s">
        <v>197</v>
      </c>
      <c r="B46" s="91" t="s">
        <v>398</v>
      </c>
      <c r="C46" s="90" t="s">
        <v>493</v>
      </c>
      <c r="D46" s="90" t="s">
        <v>493</v>
      </c>
      <c r="E46" s="90" t="s">
        <v>493</v>
      </c>
      <c r="F46" s="90" t="s">
        <v>493</v>
      </c>
      <c r="G46" s="90" t="s">
        <v>493</v>
      </c>
      <c r="H46" s="90" t="s">
        <v>493</v>
      </c>
      <c r="I46" s="90" t="s">
        <v>493</v>
      </c>
      <c r="J46" s="90" t="s">
        <v>493</v>
      </c>
      <c r="K46" s="90"/>
      <c r="L46" s="90"/>
    </row>
    <row r="47" spans="1:12" ht="30.75" customHeight="1" x14ac:dyDescent="0.25">
      <c r="A47" s="92" t="s">
        <v>195</v>
      </c>
      <c r="B47" s="91" t="s">
        <v>196</v>
      </c>
      <c r="C47" s="206">
        <v>43282</v>
      </c>
      <c r="D47" s="206">
        <v>43344</v>
      </c>
      <c r="E47" s="232"/>
      <c r="F47" s="232"/>
      <c r="G47" s="233">
        <v>43435</v>
      </c>
      <c r="H47" s="233">
        <v>43435</v>
      </c>
      <c r="I47" s="207">
        <v>1</v>
      </c>
      <c r="J47" s="207">
        <v>1</v>
      </c>
      <c r="K47" s="90"/>
      <c r="L47" s="90"/>
    </row>
    <row r="48" spans="1:12" ht="37.5" customHeight="1" x14ac:dyDescent="0.25">
      <c r="A48" s="92" t="s">
        <v>410</v>
      </c>
      <c r="B48" s="93" t="s">
        <v>194</v>
      </c>
      <c r="C48" s="206">
        <v>43282</v>
      </c>
      <c r="D48" s="206">
        <v>43344</v>
      </c>
      <c r="E48" s="232"/>
      <c r="F48" s="232"/>
      <c r="G48" s="233">
        <v>43435</v>
      </c>
      <c r="H48" s="233">
        <v>43435</v>
      </c>
      <c r="I48" s="207">
        <v>1</v>
      </c>
      <c r="J48" s="207">
        <v>1</v>
      </c>
      <c r="K48" s="90"/>
      <c r="L48" s="90"/>
    </row>
    <row r="49" spans="1:12" ht="35.25" customHeight="1" x14ac:dyDescent="0.25">
      <c r="A49" s="92">
        <v>4</v>
      </c>
      <c r="B49" s="91" t="s">
        <v>192</v>
      </c>
      <c r="C49" s="206">
        <v>43374</v>
      </c>
      <c r="D49" s="206">
        <v>43435</v>
      </c>
      <c r="E49" s="232"/>
      <c r="F49" s="232"/>
      <c r="G49" s="233">
        <v>43435</v>
      </c>
      <c r="H49" s="233">
        <v>43435</v>
      </c>
      <c r="I49" s="207">
        <v>1</v>
      </c>
      <c r="J49" s="207">
        <v>1</v>
      </c>
      <c r="K49" s="90"/>
      <c r="L49" s="90"/>
    </row>
    <row r="50" spans="1:12" ht="86.25" customHeight="1" x14ac:dyDescent="0.25">
      <c r="A50" s="92" t="s">
        <v>193</v>
      </c>
      <c r="B50" s="91" t="s">
        <v>399</v>
      </c>
      <c r="C50" s="90" t="s">
        <v>493</v>
      </c>
      <c r="D50" s="90" t="s">
        <v>493</v>
      </c>
      <c r="E50" s="90" t="s">
        <v>493</v>
      </c>
      <c r="F50" s="90" t="s">
        <v>493</v>
      </c>
      <c r="G50" s="90" t="s">
        <v>493</v>
      </c>
      <c r="H50" s="90" t="s">
        <v>493</v>
      </c>
      <c r="I50" s="90" t="s">
        <v>493</v>
      </c>
      <c r="J50" s="90" t="s">
        <v>493</v>
      </c>
      <c r="K50" s="90"/>
      <c r="L50" s="90"/>
    </row>
    <row r="51" spans="1:12" ht="77.25" customHeight="1" x14ac:dyDescent="0.25">
      <c r="A51" s="92" t="s">
        <v>191</v>
      </c>
      <c r="B51" s="91" t="s">
        <v>401</v>
      </c>
      <c r="C51" s="90" t="s">
        <v>493</v>
      </c>
      <c r="D51" s="90" t="s">
        <v>493</v>
      </c>
      <c r="E51" s="90" t="s">
        <v>493</v>
      </c>
      <c r="F51" s="90" t="s">
        <v>493</v>
      </c>
      <c r="G51" s="90" t="s">
        <v>493</v>
      </c>
      <c r="H51" s="90" t="s">
        <v>493</v>
      </c>
      <c r="I51" s="90" t="s">
        <v>493</v>
      </c>
      <c r="J51" s="90" t="s">
        <v>493</v>
      </c>
      <c r="K51" s="90"/>
      <c r="L51" s="90"/>
    </row>
    <row r="52" spans="1:12" ht="71.25" customHeight="1" x14ac:dyDescent="0.25">
      <c r="A52" s="92" t="s">
        <v>189</v>
      </c>
      <c r="B52" s="91" t="s">
        <v>190</v>
      </c>
      <c r="C52" s="90" t="s">
        <v>493</v>
      </c>
      <c r="D52" s="90" t="s">
        <v>493</v>
      </c>
      <c r="E52" s="90" t="s">
        <v>493</v>
      </c>
      <c r="F52" s="90" t="s">
        <v>493</v>
      </c>
      <c r="G52" s="90" t="s">
        <v>493</v>
      </c>
      <c r="H52" s="90" t="s">
        <v>493</v>
      </c>
      <c r="I52" s="90" t="s">
        <v>493</v>
      </c>
      <c r="J52" s="90" t="s">
        <v>493</v>
      </c>
      <c r="K52" s="90"/>
      <c r="L52" s="90"/>
    </row>
    <row r="53" spans="1:12" ht="48" customHeight="1" x14ac:dyDescent="0.25">
      <c r="A53" s="92" t="s">
        <v>187</v>
      </c>
      <c r="B53" s="180" t="s">
        <v>402</v>
      </c>
      <c r="C53" s="206">
        <v>43374</v>
      </c>
      <c r="D53" s="206">
        <v>43435</v>
      </c>
      <c r="E53" s="232"/>
      <c r="F53" s="232"/>
      <c r="G53" s="233">
        <v>43435</v>
      </c>
      <c r="H53" s="233">
        <v>43435</v>
      </c>
      <c r="I53" s="207">
        <v>1</v>
      </c>
      <c r="J53" s="207">
        <v>1</v>
      </c>
      <c r="K53" s="90"/>
      <c r="L53" s="90"/>
    </row>
    <row r="54" spans="1:12" ht="46.5" customHeight="1" x14ac:dyDescent="0.25">
      <c r="A54" s="92" t="s">
        <v>403</v>
      </c>
      <c r="B54" s="91" t="s">
        <v>188</v>
      </c>
      <c r="C54" s="206">
        <v>43374</v>
      </c>
      <c r="D54" s="206">
        <v>43435</v>
      </c>
      <c r="E54" s="232"/>
      <c r="F54" s="232"/>
      <c r="G54" s="90" t="s">
        <v>479</v>
      </c>
      <c r="H54" s="90" t="s">
        <v>479</v>
      </c>
      <c r="I54" s="207">
        <v>0</v>
      </c>
      <c r="J54" s="207">
        <v>0</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2019-02-12T06:17:06Z</dcterms:modified>
</cp:coreProperties>
</file>